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525" windowWidth="19425" windowHeight="7365" activeTab="0"/>
  </bookViews>
  <sheets>
    <sheet name="Титул" sheetId="1" r:id="rId1"/>
    <sheet name="Список" sheetId="2" r:id="rId2"/>
    <sheet name="список_по_регионам" sheetId="3" r:id="rId3"/>
    <sheet name="посев" sheetId="4" r:id="rId4"/>
    <sheet name="MS_группы" sheetId="5" r:id="rId5"/>
    <sheet name="WS_группы" sheetId="6" r:id="rId6"/>
    <sheet name="MS" sheetId="7" r:id="rId7"/>
    <sheet name="WS" sheetId="8" r:id="rId8"/>
    <sheet name="по_местам_S" sheetId="9" r:id="rId9"/>
    <sheet name="MD" sheetId="10" r:id="rId10"/>
    <sheet name="WD" sheetId="11" r:id="rId11"/>
    <sheet name="XD_группы" sheetId="12" r:id="rId12"/>
    <sheet name="XD" sheetId="13" r:id="rId13"/>
    <sheet name="по_местам_D" sheetId="14" r:id="rId14"/>
    <sheet name="Победители" sheetId="15" r:id="rId15"/>
    <sheet name="командный_зачёт" sheetId="16" r:id="rId16"/>
  </sheets>
  <definedNames>
    <definedName name="_xlnm.Print_Area" localSheetId="2">'список_по_регионам'!$A$1:$I$42</definedName>
  </definedNames>
  <calcPr fullCalcOnLoad="1"/>
</workbook>
</file>

<file path=xl/sharedStrings.xml><?xml version="1.0" encoding="utf-8"?>
<sst xmlns="http://schemas.openxmlformats.org/spreadsheetml/2006/main" count="838" uniqueCount="269">
  <si>
    <t>Министерство спорта Российской Федерации</t>
  </si>
  <si>
    <t>Общероссийская спортивная федерация спорта глухих</t>
  </si>
  <si>
    <t>ЧЕМПИОНАТ РОССИИ</t>
  </si>
  <si>
    <t>по спорту глухих</t>
  </si>
  <si>
    <t>(бадминтон)</t>
  </si>
  <si>
    <t>Нижегородская область, д. Большой Суходол</t>
  </si>
  <si>
    <t>Спортивный комплекс б/о "Изумрудное"</t>
  </si>
  <si>
    <t xml:space="preserve">                                             Министерство спорта Российской Федерации</t>
  </si>
  <si>
    <t xml:space="preserve">                                    Общероссийская спортивная федерация спорта глухих</t>
  </si>
  <si>
    <t>Нижегородская обл. б/о Изумрудное</t>
  </si>
  <si>
    <t>Список участников</t>
  </si>
  <si>
    <t>N п/п</t>
  </si>
  <si>
    <t>ФИО</t>
  </si>
  <si>
    <t>Год рожд.</t>
  </si>
  <si>
    <t>Разряд</t>
  </si>
  <si>
    <t>Регион</t>
  </si>
  <si>
    <t>Тренер</t>
  </si>
  <si>
    <t>1</t>
  </si>
  <si>
    <t>1988</t>
  </si>
  <si>
    <t>МС</t>
  </si>
  <si>
    <t>НГО</t>
  </si>
  <si>
    <t>Иванов А.Е.</t>
  </si>
  <si>
    <t>1994</t>
  </si>
  <si>
    <t>КМС</t>
  </si>
  <si>
    <t>3</t>
  </si>
  <si>
    <t>1987</t>
  </si>
  <si>
    <t>МСГ</t>
  </si>
  <si>
    <t>Пухов С.Е.</t>
  </si>
  <si>
    <t>2000</t>
  </si>
  <si>
    <t>I</t>
  </si>
  <si>
    <t>МСМК</t>
  </si>
  <si>
    <t>Зуев Н.В.</t>
  </si>
  <si>
    <t>1991</t>
  </si>
  <si>
    <t>1998</t>
  </si>
  <si>
    <t>Копейкин А.Г.</t>
  </si>
  <si>
    <t>1986</t>
  </si>
  <si>
    <t>1997</t>
  </si>
  <si>
    <t>БШР</t>
  </si>
  <si>
    <t>Соболев Д.Ю.</t>
  </si>
  <si>
    <t>1983</t>
  </si>
  <si>
    <t>2004</t>
  </si>
  <si>
    <t>Точилина Е.М.</t>
  </si>
  <si>
    <t>МСО</t>
  </si>
  <si>
    <t>Кучеров С.С.</t>
  </si>
  <si>
    <t>2003</t>
  </si>
  <si>
    <t>Щербий Э.В.</t>
  </si>
  <si>
    <t>1984</t>
  </si>
  <si>
    <t>Главный судья</t>
  </si>
  <si>
    <t xml:space="preserve">                                                 Чемпионат России по спорту глухих (бадминтон) среди мужчин и женщин</t>
  </si>
  <si>
    <t>Список участников по регионам</t>
  </si>
  <si>
    <t>№</t>
  </si>
  <si>
    <t>Фамилия Имя</t>
  </si>
  <si>
    <t>Г.р.</t>
  </si>
  <si>
    <t>Разр.</t>
  </si>
  <si>
    <t>1 группа</t>
  </si>
  <si>
    <t>Ф. И. О.</t>
  </si>
  <si>
    <t>победы</t>
  </si>
  <si>
    <t>место</t>
  </si>
  <si>
    <t>2 группа</t>
  </si>
  <si>
    <t>3 группа</t>
  </si>
  <si>
    <t>4 группа</t>
  </si>
  <si>
    <t>Одиночный мужской разряд</t>
  </si>
  <si>
    <t>Х</t>
  </si>
  <si>
    <t>Нижегородская область</t>
  </si>
  <si>
    <t>Фамилия И</t>
  </si>
  <si>
    <t>регион</t>
  </si>
  <si>
    <t>Фамилия, имя</t>
  </si>
  <si>
    <t>Хакимова Карина</t>
  </si>
  <si>
    <t xml:space="preserve">                                             Чемпионат России по спорту глухих (бадминтон) среди мужчин и женщин</t>
  </si>
  <si>
    <t>Победители и призеры</t>
  </si>
  <si>
    <t>2</t>
  </si>
  <si>
    <t>Командный зачёт</t>
  </si>
  <si>
    <t>Команда</t>
  </si>
  <si>
    <t>МО</t>
  </si>
  <si>
    <t>ЖО</t>
  </si>
  <si>
    <t>МП</t>
  </si>
  <si>
    <t>ЖП</t>
  </si>
  <si>
    <t>СП</t>
  </si>
  <si>
    <t>Сумма</t>
  </si>
  <si>
    <t>Место</t>
  </si>
  <si>
    <t>г. Москва</t>
  </si>
  <si>
    <t>Республика Башкортостан</t>
  </si>
  <si>
    <t>Московская область</t>
  </si>
  <si>
    <t>2020 год</t>
  </si>
  <si>
    <t>ПМК</t>
  </si>
  <si>
    <t>Кокарев А.С.</t>
  </si>
  <si>
    <t>1995</t>
  </si>
  <si>
    <t>Сладков Кирилл</t>
  </si>
  <si>
    <t>Луценко Максим</t>
  </si>
  <si>
    <t>Галиахметов Тимерлан</t>
  </si>
  <si>
    <t>Мамаева Ульяна</t>
  </si>
  <si>
    <t>5</t>
  </si>
  <si>
    <t>7</t>
  </si>
  <si>
    <t>9</t>
  </si>
  <si>
    <t>11</t>
  </si>
  <si>
    <t>13</t>
  </si>
  <si>
    <t>15</t>
  </si>
  <si>
    <t>17</t>
  </si>
  <si>
    <t>19</t>
  </si>
  <si>
    <t>21</t>
  </si>
  <si>
    <t>23</t>
  </si>
  <si>
    <t>25</t>
  </si>
  <si>
    <t>27</t>
  </si>
  <si>
    <t>Одиночный мужской разряд, групповой этап</t>
  </si>
  <si>
    <t>мужской одиночный разряд</t>
  </si>
  <si>
    <t>Фамилия И.</t>
  </si>
  <si>
    <t>-</t>
  </si>
  <si>
    <t>женский одиночный разряд</t>
  </si>
  <si>
    <t>мужской парный разряд</t>
  </si>
  <si>
    <t>женский парный разряд</t>
  </si>
  <si>
    <t>смешанный парный разряд</t>
  </si>
  <si>
    <t>Рейтинг РФ</t>
  </si>
  <si>
    <t>Результат жеребьевки</t>
  </si>
  <si>
    <t>Посев</t>
  </si>
  <si>
    <t>3-4</t>
  </si>
  <si>
    <t>5-8</t>
  </si>
  <si>
    <t>Антонов Валерий</t>
  </si>
  <si>
    <t>Антонова Арина</t>
  </si>
  <si>
    <t>Васильев Александр</t>
  </si>
  <si>
    <t>Дормидонтова Ольга</t>
  </si>
  <si>
    <t>Егорова Антонина</t>
  </si>
  <si>
    <t>Ефремов Михаил</t>
  </si>
  <si>
    <t>Иванковская Анастасия</t>
  </si>
  <si>
    <t>Ильин Виталий</t>
  </si>
  <si>
    <t>Карпова Алёна</t>
  </si>
  <si>
    <t>Карпов Артемий</t>
  </si>
  <si>
    <t>Кобер Марина</t>
  </si>
  <si>
    <t>Кузнецова Ксения</t>
  </si>
  <si>
    <t>Митряхин Дмитрий</t>
  </si>
  <si>
    <t>Орлов Владимир</t>
  </si>
  <si>
    <t>Попков Андрей</t>
  </si>
  <si>
    <t>Румянцев Дмитрий</t>
  </si>
  <si>
    <t>Телемнев Дмитрий</t>
  </si>
  <si>
    <t>Топычканова Ирина</t>
  </si>
  <si>
    <t>Точилин Андрей</t>
  </si>
  <si>
    <t>Тюрина Елена</t>
  </si>
  <si>
    <t>Чаплин Андрей</t>
  </si>
  <si>
    <t>Штайгер Ольга</t>
  </si>
  <si>
    <t>9-16</t>
  </si>
  <si>
    <t>06-10 ноября 2020 г.</t>
  </si>
  <si>
    <t>Чемпионат России по спорту глухих (бадминтон)</t>
  </si>
  <si>
    <t>2-3</t>
  </si>
  <si>
    <t>Одиночный женский разряд, групповой этап</t>
  </si>
  <si>
    <t>9-11</t>
  </si>
  <si>
    <t>5-7</t>
  </si>
  <si>
    <t>5-6</t>
  </si>
  <si>
    <t>Сахнов Б.И.</t>
  </si>
  <si>
    <t>Смешанный парный разряд, групповой этап</t>
  </si>
  <si>
    <t>21:16</t>
  </si>
  <si>
    <t>16:21</t>
  </si>
  <si>
    <t>21:11</t>
  </si>
  <si>
    <t>11:21</t>
  </si>
  <si>
    <t>21:13</t>
  </si>
  <si>
    <t>21:7</t>
  </si>
  <si>
    <t>13:21</t>
  </si>
  <si>
    <t>7:21</t>
  </si>
  <si>
    <t>25:23</t>
  </si>
  <si>
    <t>23:25</t>
  </si>
  <si>
    <t>21:9</t>
  </si>
  <si>
    <t>9:21</t>
  </si>
  <si>
    <t>21:8</t>
  </si>
  <si>
    <t>8:21</t>
  </si>
  <si>
    <t>21:14</t>
  </si>
  <si>
    <t>14:21</t>
  </si>
  <si>
    <t>21:6</t>
  </si>
  <si>
    <t>21:3</t>
  </si>
  <si>
    <t>21:4</t>
  </si>
  <si>
    <t>3:21</t>
  </si>
  <si>
    <t>4:21</t>
  </si>
  <si>
    <t>21:17</t>
  </si>
  <si>
    <t>17:21</t>
  </si>
  <si>
    <t>21:10</t>
  </si>
  <si>
    <t>10:21</t>
  </si>
  <si>
    <t>6:21</t>
  </si>
  <si>
    <t xml:space="preserve"> </t>
  </si>
  <si>
    <t>18:21</t>
  </si>
  <si>
    <t>21:18</t>
  </si>
  <si>
    <t>19:21</t>
  </si>
  <si>
    <t>21:19</t>
  </si>
  <si>
    <t>21:12</t>
  </si>
  <si>
    <t>21:5</t>
  </si>
  <si>
    <t>12:21</t>
  </si>
  <si>
    <t>5:21</t>
  </si>
  <si>
    <t>21:15</t>
  </si>
  <si>
    <t>15:21</t>
  </si>
  <si>
    <t>Одиночный мужской разряд, игры за места</t>
  </si>
  <si>
    <t>Одиночный женский разряд</t>
  </si>
  <si>
    <t>Список участников в порядке занятых мест в одиночных разрядах</t>
  </si>
  <si>
    <t xml:space="preserve">        Чемпионат России по спорту глухих (бадминтон)</t>
  </si>
  <si>
    <t>28:26</t>
  </si>
  <si>
    <t>26:28</t>
  </si>
  <si>
    <t>23:21</t>
  </si>
  <si>
    <t>21:23</t>
  </si>
  <si>
    <t>Смешанный парный разряд, игры за места</t>
  </si>
  <si>
    <t>Министерство спота Российской федерации</t>
  </si>
  <si>
    <t>Чемптонат России по спорту глухих (бадминтон)</t>
  </si>
  <si>
    <t>Мужской парный разряд, игры за места</t>
  </si>
  <si>
    <t>Женский парный разряд, игры за места</t>
  </si>
  <si>
    <t>Список участников в порядке занятых мест в парных разрядах</t>
  </si>
  <si>
    <t>Чемпионат России по спорту гулхих (бадминтон)</t>
  </si>
  <si>
    <t>1. Республика Башкортостан (БШР)</t>
  </si>
  <si>
    <t>Алексеева Е.В.</t>
  </si>
  <si>
    <t>2007</t>
  </si>
  <si>
    <t>Щербий Э.В., Дмитриева И.С.</t>
  </si>
  <si>
    <t>2005</t>
  </si>
  <si>
    <t>Дмитриева И.С.</t>
  </si>
  <si>
    <t>Приморский край</t>
  </si>
  <si>
    <t>2. г. Москва (МСГ)</t>
  </si>
  <si>
    <t>3. Московская область (МСО)</t>
  </si>
  <si>
    <t>4. Нижегородская область (НГО)</t>
  </si>
  <si>
    <t>5. Приморский край (ПМК)</t>
  </si>
  <si>
    <t>ЗМС</t>
  </si>
  <si>
    <t>12, 11</t>
  </si>
  <si>
    <t>13, 5</t>
  </si>
  <si>
    <t>11, 4</t>
  </si>
  <si>
    <t>11, 12</t>
  </si>
  <si>
    <t>15, -16, 18</t>
  </si>
  <si>
    <t>17, 12</t>
  </si>
  <si>
    <t>19, 15</t>
  </si>
  <si>
    <t>15, 11</t>
  </si>
  <si>
    <t>10, 15</t>
  </si>
  <si>
    <t>11, 10</t>
  </si>
  <si>
    <t>7, 9</t>
  </si>
  <si>
    <t>15, 12</t>
  </si>
  <si>
    <t>7, 12</t>
  </si>
  <si>
    <t>13, 16</t>
  </si>
  <si>
    <t>18, 11</t>
  </si>
  <si>
    <t>-21, 17, 19</t>
  </si>
  <si>
    <t>7, 6</t>
  </si>
  <si>
    <t>20, 21</t>
  </si>
  <si>
    <t>16, 9</t>
  </si>
  <si>
    <t>12, 16</t>
  </si>
  <si>
    <t>16, 17</t>
  </si>
  <si>
    <t>9, 9</t>
  </si>
  <si>
    <t>18, 17</t>
  </si>
  <si>
    <t>лично</t>
  </si>
  <si>
    <t>ЛИЧ.</t>
  </si>
  <si>
    <t>8, 9</t>
  </si>
  <si>
    <t>15, 17</t>
  </si>
  <si>
    <t>10, 8</t>
  </si>
  <si>
    <t>13, 10</t>
  </si>
  <si>
    <t>9, 15</t>
  </si>
  <si>
    <t>19, 14</t>
  </si>
  <si>
    <t>16, 18</t>
  </si>
  <si>
    <t>13, 19</t>
  </si>
  <si>
    <t>17, 19</t>
  </si>
  <si>
    <t>8, 6</t>
  </si>
  <si>
    <t>19, -11, 8</t>
  </si>
  <si>
    <t>16, 12</t>
  </si>
  <si>
    <t>10, 16</t>
  </si>
  <si>
    <t>25, 15</t>
  </si>
  <si>
    <t>16, 19</t>
  </si>
  <si>
    <t>12, -18, 16</t>
  </si>
  <si>
    <t>-20, 14, 17</t>
  </si>
  <si>
    <t>-19, 11, 13</t>
  </si>
  <si>
    <t>14, 12</t>
  </si>
  <si>
    <t>19, -12, 6</t>
  </si>
  <si>
    <t>11, 21</t>
  </si>
  <si>
    <t>-16, 6, 12</t>
  </si>
  <si>
    <t>14, 15</t>
  </si>
  <si>
    <t>список для посева участников и результаты жеребьевки</t>
  </si>
  <si>
    <t>по допуску и посеву участников ЧР 2020</t>
  </si>
  <si>
    <t>к протоколу совещания от 05.11.20</t>
  </si>
  <si>
    <t>Приложение №1 (на 2х листах)</t>
  </si>
  <si>
    <t>12, 12</t>
  </si>
  <si>
    <t>-16, 11, 14</t>
  </si>
  <si>
    <t>9, 13</t>
  </si>
  <si>
    <t>II</t>
  </si>
  <si>
    <t>III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</si>
</sst>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[$-419]General"/>
    <numFmt numFmtId="165" formatCode="&quot; &quot;#,##0.00&quot; ₽ &quot;;&quot;-&quot;#,##0.00&quot; ₽ &quot;;&quot; -&quot;#&quot; ₽ &quot;;@&quot; &quot;"/>
    <numFmt numFmtId="166" formatCode="#,##0.00&quot; &quot;[$руб.-419];[Red]&quot;-&quot;#,##0.00&quot; &quot;[$руб.-419]"/>
  </numFmts>
  <fonts count="147">
    <font>
      <sz val="11"/>
      <color rgb="FF000000"/>
      <name val="Arial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0"/>
      <color indexed="8"/>
      <name val="Arial Cyr"/>
      <family val="0"/>
    </font>
    <font>
      <sz val="11"/>
      <color indexed="9"/>
      <name val="Calibri"/>
      <family val="2"/>
    </font>
    <font>
      <sz val="11"/>
      <color indexed="18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6"/>
      <color indexed="8"/>
      <name val="Arial"/>
      <family val="2"/>
    </font>
    <font>
      <b/>
      <i/>
      <u val="single"/>
      <sz val="11"/>
      <color indexed="8"/>
      <name val="Arial"/>
      <family val="2"/>
    </font>
    <font>
      <sz val="14"/>
      <color indexed="8"/>
      <name val="Calibri"/>
      <family val="2"/>
    </font>
    <font>
      <sz val="16"/>
      <color indexed="8"/>
      <name val="Times New Roman"/>
      <family val="1"/>
    </font>
    <font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sz val="12"/>
      <color indexed="8"/>
      <name val="Calibri"/>
      <family val="2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Verdana"/>
      <family val="2"/>
    </font>
    <font>
      <sz val="11"/>
      <color indexed="8"/>
      <name val="Arial Cyr"/>
      <family val="0"/>
    </font>
    <font>
      <sz val="13"/>
      <color indexed="8"/>
      <name val="Arial Cyr"/>
      <family val="0"/>
    </font>
    <font>
      <sz val="12"/>
      <color indexed="8"/>
      <name val="Arial"/>
      <family val="2"/>
    </font>
    <font>
      <i/>
      <sz val="12"/>
      <color indexed="8"/>
      <name val="Arial Cyr"/>
      <family val="0"/>
    </font>
    <font>
      <sz val="14"/>
      <color indexed="8"/>
      <name val="Arial"/>
      <family val="2"/>
    </font>
    <font>
      <sz val="14"/>
      <color indexed="8"/>
      <name val="Arial Cyr"/>
      <family val="0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sz val="13"/>
      <color indexed="8"/>
      <name val="Calibri"/>
      <family val="2"/>
    </font>
    <font>
      <b/>
      <i/>
      <sz val="14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i/>
      <sz val="12"/>
      <color indexed="8"/>
      <name val="Calibri"/>
      <family val="2"/>
    </font>
    <font>
      <b/>
      <i/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i/>
      <sz val="13"/>
      <color indexed="8"/>
      <name val="Times New Roman"/>
      <family val="1"/>
    </font>
    <font>
      <i/>
      <sz val="12"/>
      <color indexed="8"/>
      <name val="Times New Roman"/>
      <family val="1"/>
    </font>
    <font>
      <i/>
      <sz val="12"/>
      <color indexed="8"/>
      <name val="Calibri"/>
      <family val="2"/>
    </font>
    <font>
      <b/>
      <sz val="12"/>
      <color indexed="8"/>
      <name val="Arial Cyr"/>
      <family val="0"/>
    </font>
    <font>
      <b/>
      <sz val="10"/>
      <color indexed="8"/>
      <name val="Verdana"/>
      <family val="2"/>
    </font>
    <font>
      <i/>
      <sz val="13"/>
      <color indexed="8"/>
      <name val="Arial Cyr"/>
      <family val="0"/>
    </font>
    <font>
      <b/>
      <sz val="13"/>
      <color indexed="8"/>
      <name val="Arial Cyr"/>
      <family val="0"/>
    </font>
    <font>
      <b/>
      <i/>
      <sz val="10"/>
      <color indexed="8"/>
      <name val="Arial Cyr"/>
      <family val="0"/>
    </font>
    <font>
      <sz val="20"/>
      <color indexed="8"/>
      <name val="Times New Roman"/>
      <family val="1"/>
    </font>
    <font>
      <sz val="11"/>
      <name val="Calibri"/>
      <family val="2"/>
    </font>
    <font>
      <sz val="12"/>
      <name val="Times New Roman"/>
      <family val="1"/>
    </font>
    <font>
      <b/>
      <i/>
      <sz val="11"/>
      <color indexed="8"/>
      <name val="Calibri"/>
      <family val="2"/>
    </font>
    <font>
      <b/>
      <sz val="16"/>
      <color indexed="8"/>
      <name val="Times New Roman"/>
      <family val="1"/>
    </font>
    <font>
      <sz val="11"/>
      <name val="Times New Roman"/>
      <family val="1"/>
    </font>
    <font>
      <u val="single"/>
      <sz val="10"/>
      <color indexed="8"/>
      <name val="Arial Cyr"/>
      <family val="0"/>
    </font>
    <font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4600A5"/>
      <name val="Calibri"/>
      <family val="2"/>
    </font>
    <font>
      <b/>
      <sz val="11"/>
      <color rgb="FFFF9900"/>
      <name val="Calibri"/>
      <family val="2"/>
    </font>
    <font>
      <b/>
      <sz val="11"/>
      <color rgb="FFFFFFFF"/>
      <name val="Calibri"/>
      <family val="2"/>
    </font>
    <font>
      <i/>
      <sz val="11"/>
      <color rgb="FF808080"/>
      <name val="Calibri"/>
      <family val="2"/>
    </font>
    <font>
      <sz val="11"/>
      <color rgb="FF006411"/>
      <name val="Calibri"/>
      <family val="2"/>
    </font>
    <font>
      <b/>
      <sz val="15"/>
      <color rgb="FF003366"/>
      <name val="Calibri"/>
      <family val="2"/>
    </font>
    <font>
      <b/>
      <sz val="13"/>
      <color rgb="FF003366"/>
      <name val="Calibri"/>
      <family val="2"/>
    </font>
    <font>
      <b/>
      <sz val="11"/>
      <color rgb="FF003366"/>
      <name val="Calibri"/>
      <family val="2"/>
    </font>
    <font>
      <sz val="11"/>
      <color rgb="FF333399"/>
      <name val="Calibri"/>
      <family val="2"/>
    </font>
    <font>
      <sz val="11"/>
      <color rgb="FFFF9900"/>
      <name val="Calibri"/>
      <family val="2"/>
    </font>
    <font>
      <sz val="11"/>
      <color rgb="FF993300"/>
      <name val="Calibri"/>
      <family val="2"/>
    </font>
    <font>
      <b/>
      <sz val="11"/>
      <color rgb="FF333333"/>
      <name val="Calibri"/>
      <family val="2"/>
    </font>
    <font>
      <b/>
      <sz val="18"/>
      <color rgb="FF003366"/>
      <name val="Cambria"/>
      <family val="1"/>
    </font>
    <font>
      <b/>
      <sz val="11"/>
      <color rgb="FF000000"/>
      <name val="Calibri"/>
      <family val="2"/>
    </font>
    <font>
      <sz val="11"/>
      <color rgb="FFDD0806"/>
      <name val="Calibri"/>
      <family val="2"/>
    </font>
    <font>
      <b/>
      <i/>
      <sz val="16"/>
      <color rgb="FF000000"/>
      <name val="Arial"/>
      <family val="2"/>
    </font>
    <font>
      <b/>
      <i/>
      <u val="single"/>
      <sz val="11"/>
      <color rgb="FF000000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5700"/>
      <name val="Calibri"/>
      <family val="2"/>
    </font>
    <font>
      <sz val="10"/>
      <color rgb="FF000000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000000"/>
      <name val="Calibri"/>
      <family val="2"/>
    </font>
    <font>
      <sz val="16"/>
      <color rgb="FF000000"/>
      <name val="Times New Roman"/>
      <family val="1"/>
    </font>
    <font>
      <sz val="14"/>
      <color rgb="FF000000"/>
      <name val="Times New Roman"/>
      <family val="1"/>
    </font>
    <font>
      <b/>
      <i/>
      <sz val="12"/>
      <color rgb="FF000000"/>
      <name val="Times New Roman"/>
      <family val="1"/>
    </font>
    <font>
      <sz val="11"/>
      <color rgb="FF000000"/>
      <name val="Times New Roman"/>
      <family val="1"/>
    </font>
    <font>
      <sz val="11"/>
      <color rgb="FF000000"/>
      <name val="Arial Cyr"/>
      <family val="0"/>
    </font>
    <font>
      <sz val="10"/>
      <color rgb="FF000000"/>
      <name val="Verdana"/>
      <family val="2"/>
    </font>
    <font>
      <sz val="13"/>
      <color rgb="FF000000"/>
      <name val="Times New Roman"/>
      <family val="1"/>
    </font>
    <font>
      <sz val="13"/>
      <color rgb="FF000000"/>
      <name val="Arial Cyr"/>
      <family val="0"/>
    </font>
    <font>
      <sz val="12"/>
      <color rgb="FF000000"/>
      <name val="Arial"/>
      <family val="2"/>
    </font>
    <font>
      <i/>
      <sz val="12"/>
      <color rgb="FF000000"/>
      <name val="Arial Cyr"/>
      <family val="0"/>
    </font>
    <font>
      <b/>
      <sz val="14"/>
      <color rgb="FF000000"/>
      <name val="Times New Roman"/>
      <family val="1"/>
    </font>
    <font>
      <sz val="14"/>
      <color rgb="FF000000"/>
      <name val="Arial"/>
      <family val="2"/>
    </font>
    <font>
      <sz val="14"/>
      <color rgb="FF000000"/>
      <name val="Arial Cyr"/>
      <family val="0"/>
    </font>
    <font>
      <sz val="12"/>
      <color rgb="FF000000"/>
      <name val="Times New Roman"/>
      <family val="1"/>
    </font>
    <font>
      <sz val="12"/>
      <color rgb="FF000000"/>
      <name val="Calibri"/>
      <family val="2"/>
    </font>
    <font>
      <sz val="13"/>
      <color rgb="FF000000"/>
      <name val="Calibri"/>
      <family val="2"/>
    </font>
    <font>
      <b/>
      <i/>
      <sz val="14"/>
      <color rgb="FF000000"/>
      <name val="Times New Roman"/>
      <family val="1"/>
    </font>
    <font>
      <sz val="8"/>
      <color rgb="FF000000"/>
      <name val="Times New Roman"/>
      <family val="1"/>
    </font>
    <font>
      <sz val="10"/>
      <color rgb="FF000000"/>
      <name val="Times New Roman"/>
      <family val="1"/>
    </font>
    <font>
      <sz val="9"/>
      <color rgb="FF000000"/>
      <name val="Times New Roman"/>
      <family val="1"/>
    </font>
    <font>
      <i/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i/>
      <sz val="11"/>
      <color rgb="FF000000"/>
      <name val="Times New Roman"/>
      <family val="1"/>
    </font>
    <font>
      <b/>
      <i/>
      <sz val="12"/>
      <color rgb="FF000000"/>
      <name val="Calibri"/>
      <family val="2"/>
    </font>
    <font>
      <b/>
      <i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i/>
      <sz val="13"/>
      <color rgb="FF000000"/>
      <name val="Times New Roman"/>
      <family val="1"/>
    </font>
    <font>
      <i/>
      <sz val="12"/>
      <color rgb="FF000000"/>
      <name val="Calibri"/>
      <family val="2"/>
    </font>
    <font>
      <b/>
      <sz val="13"/>
      <color rgb="FF000000"/>
      <name val="Times New Roman"/>
      <family val="1"/>
    </font>
    <font>
      <b/>
      <sz val="12"/>
      <color rgb="FF000000"/>
      <name val="Arial Cyr"/>
      <family val="0"/>
    </font>
    <font>
      <b/>
      <sz val="10"/>
      <color rgb="FF000000"/>
      <name val="Verdana"/>
      <family val="2"/>
    </font>
    <font>
      <i/>
      <sz val="13"/>
      <color rgb="FF000000"/>
      <name val="Arial Cyr"/>
      <family val="0"/>
    </font>
    <font>
      <b/>
      <sz val="13"/>
      <color rgb="FF000000"/>
      <name val="Arial Cyr"/>
      <family val="0"/>
    </font>
    <font>
      <b/>
      <i/>
      <sz val="10"/>
      <color rgb="FF000000"/>
      <name val="Arial Cyr"/>
      <family val="0"/>
    </font>
    <font>
      <sz val="2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2"/>
      <color rgb="FF000000"/>
      <name val="Calibri"/>
      <family val="2"/>
    </font>
    <font>
      <i/>
      <sz val="12"/>
      <color rgb="FF000000"/>
      <name val="Times New Roman"/>
      <family val="1"/>
    </font>
    <font>
      <b/>
      <sz val="16"/>
      <color rgb="FF000000"/>
      <name val="Times New Roman"/>
      <family val="1"/>
    </font>
    <font>
      <u val="single"/>
      <sz val="10"/>
      <color rgb="FF000000"/>
      <name val="Arial Cyr"/>
      <family val="0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2BD90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4EE25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EA746"/>
        <bgColor indexed="64"/>
      </patternFill>
    </fill>
    <fill>
      <patternFill patternType="solid">
        <fgColor rgb="FF1FB714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865357"/>
        <bgColor indexed="64"/>
      </patternFill>
    </fill>
    <fill>
      <patternFill patternType="solid">
        <fgColor rgb="FF6711FF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rgb="FFDD0806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58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74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</border>
    <border>
      <left/>
      <right/>
      <top/>
      <bottom style="thin">
        <color rgb="FF333399"/>
      </bottom>
    </border>
    <border>
      <left/>
      <right/>
      <top/>
      <bottom style="thin">
        <color rgb="FFC0C0C0"/>
      </bottom>
    </border>
    <border>
      <left/>
      <right/>
      <top/>
      <bottom style="thin">
        <color rgb="FF865357"/>
      </bottom>
    </border>
    <border>
      <left/>
      <right/>
      <top/>
      <bottom style="double">
        <color rgb="FFFF9900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/>
      <right/>
      <top style="thin">
        <color rgb="FF333399"/>
      </top>
      <bottom style="double">
        <color rgb="FF33339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rgb="FF000000"/>
      </left>
      <right/>
      <top/>
      <bottom style="thin"/>
    </border>
    <border>
      <left/>
      <right style="thin"/>
      <top/>
      <bottom/>
    </border>
    <border>
      <left style="thin">
        <color rgb="FF000000"/>
      </left>
      <right style="thin"/>
      <top/>
      <bottom style="thin"/>
    </border>
    <border>
      <left/>
      <right style="thin"/>
      <top/>
      <bottom style="thin"/>
    </border>
    <border>
      <left/>
      <right style="thin">
        <color rgb="FF000000"/>
      </right>
      <top/>
      <bottom style="thin"/>
    </border>
    <border>
      <left/>
      <right style="thin"/>
      <top style="thin"/>
      <bottom/>
    </border>
    <border>
      <left/>
      <right style="thin">
        <color rgb="FF000000"/>
      </right>
      <top style="thin"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 style="thin">
        <color rgb="FF000000"/>
      </left>
      <right/>
      <top style="thin">
        <color rgb="FF000000"/>
      </top>
      <bottom style="thin"/>
    </border>
    <border>
      <left/>
      <right style="thin">
        <color rgb="FF000000"/>
      </right>
      <top style="thin">
        <color rgb="FF000000"/>
      </top>
      <bottom style="thin"/>
    </border>
    <border>
      <left style="thin">
        <color rgb="FF000000"/>
      </left>
      <right style="thin">
        <color rgb="FF000000"/>
      </right>
      <top/>
      <bottom style="thin"/>
    </border>
    <border>
      <left style="thin"/>
      <right/>
      <top style="thin"/>
      <bottom style="thin">
        <color rgb="FF000000"/>
      </bottom>
    </border>
    <border>
      <left/>
      <right style="thin"/>
      <top style="thin"/>
      <bottom style="thin">
        <color rgb="FF000000"/>
      </bottom>
    </border>
    <border>
      <left style="thin"/>
      <right/>
      <top/>
      <bottom style="thin">
        <color rgb="FF000000"/>
      </bottom>
    </border>
    <border>
      <left/>
      <right style="thin"/>
      <top style="thin">
        <color rgb="FF000000"/>
      </top>
      <bottom style="thin">
        <color rgb="FF000000"/>
      </bottom>
    </border>
    <border>
      <left style="thin"/>
      <right/>
      <top style="thin">
        <color rgb="FF000000"/>
      </top>
      <bottom style="thin">
        <color rgb="FF000000"/>
      </bottom>
    </border>
    <border>
      <left style="thin"/>
      <right/>
      <top style="thin">
        <color rgb="FF000000"/>
      </top>
      <bottom style="thin"/>
    </border>
    <border>
      <left/>
      <right style="thin"/>
      <top style="thin">
        <color rgb="FF000000"/>
      </top>
      <bottom style="thin"/>
    </border>
    <border>
      <left style="thin">
        <color rgb="FF000000"/>
      </left>
      <right/>
      <top style="thin"/>
      <bottom style="thin">
        <color rgb="FF000000"/>
      </bottom>
    </border>
    <border>
      <left/>
      <right/>
      <top style="thin">
        <color rgb="FF000000"/>
      </top>
      <bottom style="thin"/>
    </border>
    <border>
      <left style="thin"/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/>
      <top style="thin">
        <color rgb="FF000000"/>
      </top>
      <bottom/>
    </border>
    <border>
      <left style="thin"/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>
        <color rgb="FF000000"/>
      </right>
      <top style="thin">
        <color rgb="FF000000"/>
      </top>
      <bottom style="thin"/>
    </border>
    <border>
      <left style="thin"/>
      <right style="thin">
        <color rgb="FF000000"/>
      </right>
      <top/>
      <bottom/>
    </border>
    <border>
      <left style="thin">
        <color rgb="FF000000"/>
      </left>
      <right style="thin"/>
      <top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>
        <color rgb="FF000000"/>
      </right>
      <top style="thin"/>
      <bottom style="thin">
        <color rgb="FF000000"/>
      </bottom>
    </border>
    <border>
      <left style="thin">
        <color rgb="FF000000"/>
      </left>
      <right style="thin">
        <color rgb="FF000000"/>
      </right>
      <top style="thin"/>
      <bottom style="thin">
        <color rgb="FF000000"/>
      </bottom>
    </border>
    <border>
      <left style="thin">
        <color rgb="FF000000"/>
      </left>
      <right style="thin"/>
      <top style="thin"/>
      <bottom style="thin">
        <color rgb="FF000000"/>
      </bottom>
    </border>
  </borders>
  <cellStyleXfs count="11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9" fillId="2" borderId="0" applyNumberFormat="0" applyBorder="0" applyAlignment="0" applyProtection="0"/>
    <xf numFmtId="0" fontId="69" fillId="3" borderId="0" applyNumberFormat="0" applyBorder="0" applyAlignment="0" applyProtection="0"/>
    <xf numFmtId="0" fontId="69" fillId="4" borderId="0" applyNumberFormat="0" applyBorder="0" applyAlignment="0" applyProtection="0"/>
    <xf numFmtId="0" fontId="69" fillId="5" borderId="0" applyNumberFormat="0" applyBorder="0" applyAlignment="0" applyProtection="0"/>
    <xf numFmtId="0" fontId="69" fillId="6" borderId="0" applyNumberFormat="0" applyBorder="0" applyAlignment="0" applyProtection="0"/>
    <xf numFmtId="0" fontId="69" fillId="7" borderId="0" applyNumberFormat="0" applyBorder="0" applyAlignment="0" applyProtection="0"/>
    <xf numFmtId="0" fontId="69" fillId="8" borderId="0" applyNumberFormat="0" applyBorder="0" applyAlignment="0" applyProtection="0"/>
    <xf numFmtId="0" fontId="69" fillId="9" borderId="0" applyNumberFormat="0" applyBorder="0" applyAlignment="0" applyProtection="0"/>
    <xf numFmtId="0" fontId="69" fillId="10" borderId="0" applyNumberFormat="0" applyBorder="0" applyAlignment="0" applyProtection="0"/>
    <xf numFmtId="0" fontId="69" fillId="11" borderId="0" applyNumberFormat="0" applyBorder="0" applyAlignment="0" applyProtection="0"/>
    <xf numFmtId="0" fontId="69" fillId="12" borderId="0" applyNumberFormat="0" applyBorder="0" applyAlignment="0" applyProtection="0"/>
    <xf numFmtId="0" fontId="69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5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9" borderId="0" applyNumberFormat="0" applyBorder="0" applyAlignment="0" applyProtection="0"/>
    <xf numFmtId="0" fontId="70" fillId="20" borderId="0" applyNumberFormat="0" applyBorder="0" applyProtection="0">
      <alignment/>
    </xf>
    <xf numFmtId="0" fontId="70" fillId="21" borderId="0" applyNumberFormat="0" applyBorder="0" applyProtection="0">
      <alignment/>
    </xf>
    <xf numFmtId="0" fontId="70" fillId="22" borderId="0" applyNumberFormat="0" applyBorder="0" applyProtection="0">
      <alignment/>
    </xf>
    <xf numFmtId="0" fontId="70" fillId="23" borderId="0" applyNumberFormat="0" applyBorder="0" applyProtection="0">
      <alignment/>
    </xf>
    <xf numFmtId="0" fontId="70" fillId="24" borderId="0" applyNumberFormat="0" applyBorder="0" applyProtection="0">
      <alignment/>
    </xf>
    <xf numFmtId="0" fontId="70" fillId="25" borderId="0" applyNumberFormat="0" applyBorder="0" applyProtection="0">
      <alignment/>
    </xf>
    <xf numFmtId="0" fontId="70" fillId="26" borderId="0" applyNumberFormat="0" applyBorder="0" applyProtection="0">
      <alignment/>
    </xf>
    <xf numFmtId="0" fontId="70" fillId="27" borderId="0" applyNumberFormat="0" applyBorder="0" applyProtection="0">
      <alignment/>
    </xf>
    <xf numFmtId="0" fontId="70" fillId="28" borderId="0" applyNumberFormat="0" applyBorder="0" applyProtection="0">
      <alignment/>
    </xf>
    <xf numFmtId="0" fontId="70" fillId="23" borderId="0" applyNumberFormat="0" applyBorder="0" applyProtection="0">
      <alignment/>
    </xf>
    <xf numFmtId="0" fontId="70" fillId="26" borderId="0" applyNumberFormat="0" applyBorder="0" applyProtection="0">
      <alignment/>
    </xf>
    <xf numFmtId="0" fontId="70" fillId="29" borderId="0" applyNumberFormat="0" applyBorder="0" applyProtection="0">
      <alignment/>
    </xf>
    <xf numFmtId="0" fontId="71" fillId="30" borderId="0" applyNumberFormat="0" applyBorder="0" applyProtection="0">
      <alignment/>
    </xf>
    <xf numFmtId="0" fontId="71" fillId="27" borderId="0" applyNumberFormat="0" applyBorder="0" applyProtection="0">
      <alignment/>
    </xf>
    <xf numFmtId="0" fontId="71" fillId="28" borderId="0" applyNumberFormat="0" applyBorder="0" applyProtection="0">
      <alignment/>
    </xf>
    <xf numFmtId="0" fontId="71" fillId="31" borderId="0" applyNumberFormat="0" applyBorder="0" applyProtection="0">
      <alignment/>
    </xf>
    <xf numFmtId="0" fontId="71" fillId="32" borderId="0" applyNumberFormat="0" applyBorder="0" applyProtection="0">
      <alignment/>
    </xf>
    <xf numFmtId="0" fontId="71" fillId="33" borderId="0" applyNumberFormat="0" applyBorder="0" applyProtection="0">
      <alignment/>
    </xf>
    <xf numFmtId="0" fontId="71" fillId="34" borderId="0" applyNumberFormat="0" applyBorder="0" applyProtection="0">
      <alignment/>
    </xf>
    <xf numFmtId="0" fontId="71" fillId="35" borderId="0" applyNumberFormat="0" applyBorder="0" applyProtection="0">
      <alignment/>
    </xf>
    <xf numFmtId="0" fontId="71" fillId="36" borderId="0" applyNumberFormat="0" applyBorder="0" applyProtection="0">
      <alignment/>
    </xf>
    <xf numFmtId="0" fontId="71" fillId="31" borderId="0" applyNumberFormat="0" applyBorder="0" applyProtection="0">
      <alignment/>
    </xf>
    <xf numFmtId="0" fontId="71" fillId="32" borderId="0" applyNumberFormat="0" applyBorder="0" applyProtection="0">
      <alignment/>
    </xf>
    <xf numFmtId="0" fontId="71" fillId="37" borderId="0" applyNumberFormat="0" applyBorder="0" applyProtection="0">
      <alignment/>
    </xf>
    <xf numFmtId="0" fontId="72" fillId="21" borderId="0" applyNumberFormat="0" applyBorder="0" applyProtection="0">
      <alignment/>
    </xf>
    <xf numFmtId="0" fontId="73" fillId="38" borderId="1" applyNumberFormat="0" applyProtection="0">
      <alignment/>
    </xf>
    <xf numFmtId="0" fontId="74" fillId="39" borderId="2" applyNumberFormat="0" applyProtection="0">
      <alignment/>
    </xf>
    <xf numFmtId="165" fontId="0" fillId="0" borderId="0" applyFont="0" applyBorder="0" applyProtection="0">
      <alignment/>
    </xf>
    <xf numFmtId="0" fontId="75" fillId="0" borderId="0" applyNumberFormat="0" applyBorder="0" applyProtection="0">
      <alignment/>
    </xf>
    <xf numFmtId="0" fontId="76" fillId="22" borderId="0" applyNumberFormat="0" applyBorder="0" applyProtection="0">
      <alignment/>
    </xf>
    <xf numFmtId="0" fontId="77" fillId="0" borderId="3" applyNumberFormat="0" applyProtection="0">
      <alignment/>
    </xf>
    <xf numFmtId="0" fontId="78" fillId="0" borderId="4" applyNumberFormat="0" applyProtection="0">
      <alignment/>
    </xf>
    <xf numFmtId="0" fontId="79" fillId="0" borderId="5" applyNumberFormat="0" applyProtection="0">
      <alignment/>
    </xf>
    <xf numFmtId="0" fontId="79" fillId="0" borderId="0" applyNumberFormat="0" applyBorder="0" applyProtection="0">
      <alignment/>
    </xf>
    <xf numFmtId="0" fontId="80" fillId="25" borderId="1" applyNumberFormat="0" applyProtection="0">
      <alignment/>
    </xf>
    <xf numFmtId="0" fontId="81" fillId="0" borderId="6" applyNumberFormat="0" applyProtection="0">
      <alignment/>
    </xf>
    <xf numFmtId="0" fontId="82" fillId="40" borderId="0" applyNumberFormat="0" applyBorder="0" applyProtection="0">
      <alignment/>
    </xf>
    <xf numFmtId="0" fontId="0" fillId="41" borderId="7" applyNumberFormat="0" applyFont="0" applyProtection="0">
      <alignment/>
    </xf>
    <xf numFmtId="0" fontId="83" fillId="38" borderId="8" applyNumberFormat="0" applyProtection="0">
      <alignment/>
    </xf>
    <xf numFmtId="0" fontId="84" fillId="0" borderId="0" applyNumberFormat="0" applyBorder="0" applyProtection="0">
      <alignment/>
    </xf>
    <xf numFmtId="0" fontId="85" fillId="0" borderId="9" applyNumberFormat="0" applyProtection="0">
      <alignment/>
    </xf>
    <xf numFmtId="0" fontId="86" fillId="0" borderId="0" applyNumberFormat="0" applyBorder="0" applyProtection="0">
      <alignment/>
    </xf>
    <xf numFmtId="0" fontId="87" fillId="0" borderId="0" applyNumberFormat="0" applyBorder="0" applyProtection="0">
      <alignment horizontal="center"/>
    </xf>
    <xf numFmtId="0" fontId="87" fillId="0" borderId="0" applyNumberFormat="0" applyBorder="0" applyProtection="0">
      <alignment horizontal="center" textRotation="90"/>
    </xf>
    <xf numFmtId="0" fontId="69" fillId="0" borderId="0">
      <alignment/>
      <protection/>
    </xf>
    <xf numFmtId="0" fontId="88" fillId="0" borderId="0" applyNumberFormat="0" applyBorder="0" applyProtection="0">
      <alignment/>
    </xf>
    <xf numFmtId="166" fontId="88" fillId="0" borderId="0" applyBorder="0" applyProtection="0">
      <alignment/>
    </xf>
    <xf numFmtId="0" fontId="89" fillId="42" borderId="0" applyNumberFormat="0" applyBorder="0" applyAlignment="0" applyProtection="0"/>
    <xf numFmtId="0" fontId="89" fillId="43" borderId="0" applyNumberFormat="0" applyBorder="0" applyAlignment="0" applyProtection="0"/>
    <xf numFmtId="0" fontId="89" fillId="44" borderId="0" applyNumberFormat="0" applyBorder="0" applyAlignment="0" applyProtection="0"/>
    <xf numFmtId="0" fontId="89" fillId="45" borderId="0" applyNumberFormat="0" applyBorder="0" applyAlignment="0" applyProtection="0"/>
    <xf numFmtId="0" fontId="89" fillId="46" borderId="0" applyNumberFormat="0" applyBorder="0" applyAlignment="0" applyProtection="0"/>
    <xf numFmtId="0" fontId="89" fillId="47" borderId="0" applyNumberFormat="0" applyBorder="0" applyAlignment="0" applyProtection="0"/>
    <xf numFmtId="0" fontId="90" fillId="48" borderId="10" applyNumberFormat="0" applyAlignment="0" applyProtection="0"/>
    <xf numFmtId="0" fontId="91" fillId="49" borderId="11" applyNumberFormat="0" applyAlignment="0" applyProtection="0"/>
    <xf numFmtId="0" fontId="92" fillId="49" borderId="10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3" fillId="0" borderId="12" applyNumberFormat="0" applyFill="0" applyAlignment="0" applyProtection="0"/>
    <xf numFmtId="0" fontId="94" fillId="0" borderId="13" applyNumberFormat="0" applyFill="0" applyAlignment="0" applyProtection="0"/>
    <xf numFmtId="0" fontId="95" fillId="0" borderId="14" applyNumberFormat="0" applyFill="0" applyAlignment="0" applyProtection="0"/>
    <xf numFmtId="0" fontId="95" fillId="0" borderId="0" applyNumberFormat="0" applyFill="0" applyBorder="0" applyAlignment="0" applyProtection="0"/>
    <xf numFmtId="0" fontId="96" fillId="0" borderId="15" applyNumberFormat="0" applyFill="0" applyAlignment="0" applyProtection="0"/>
    <xf numFmtId="0" fontId="97" fillId="50" borderId="16" applyNumberFormat="0" applyAlignment="0" applyProtection="0"/>
    <xf numFmtId="0" fontId="98" fillId="0" borderId="0" applyNumberFormat="0" applyFill="0" applyBorder="0" applyAlignment="0" applyProtection="0"/>
    <xf numFmtId="0" fontId="99" fillId="51" borderId="0" applyNumberFormat="0" applyBorder="0" applyAlignment="0" applyProtection="0"/>
    <xf numFmtId="164" fontId="100" fillId="0" borderId="0" applyBorder="0" applyProtection="0">
      <alignment/>
    </xf>
    <xf numFmtId="164" fontId="70" fillId="0" borderId="0" applyBorder="0" applyProtection="0">
      <alignment/>
    </xf>
    <xf numFmtId="164" fontId="100" fillId="0" borderId="0" applyBorder="0" applyProtection="0">
      <alignment/>
    </xf>
    <xf numFmtId="164" fontId="100" fillId="0" borderId="0" applyBorder="0" applyProtection="0">
      <alignment/>
    </xf>
    <xf numFmtId="164" fontId="70" fillId="0" borderId="0" applyBorder="0" applyProtection="0">
      <alignment/>
    </xf>
    <xf numFmtId="164" fontId="70" fillId="0" borderId="0" applyBorder="0" applyProtection="0">
      <alignment/>
    </xf>
    <xf numFmtId="164" fontId="70" fillId="0" borderId="0" applyBorder="0" applyProtection="0">
      <alignment/>
    </xf>
    <xf numFmtId="164" fontId="100" fillId="0" borderId="0" applyBorder="0" applyProtection="0">
      <alignment/>
    </xf>
    <xf numFmtId="0" fontId="1" fillId="0" borderId="0">
      <alignment/>
      <protection/>
    </xf>
    <xf numFmtId="0" fontId="101" fillId="52" borderId="0" applyNumberFormat="0" applyBorder="0" applyAlignment="0" applyProtection="0"/>
    <xf numFmtId="0" fontId="102" fillId="0" borderId="0" applyNumberFormat="0" applyFill="0" applyBorder="0" applyAlignment="0" applyProtection="0"/>
    <xf numFmtId="0" fontId="0" fillId="53" borderId="17" applyNumberFormat="0" applyFont="0" applyAlignment="0" applyProtection="0"/>
    <xf numFmtId="9" fontId="0" fillId="0" borderId="0" applyFont="0" applyFill="0" applyBorder="0" applyAlignment="0" applyProtection="0"/>
    <xf numFmtId="0" fontId="103" fillId="0" borderId="18" applyNumberFormat="0" applyFill="0" applyAlignment="0" applyProtection="0"/>
    <xf numFmtId="0" fontId="10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5" fillId="54" borderId="0" applyNumberFormat="0" applyBorder="0" applyAlignment="0" applyProtection="0"/>
  </cellStyleXfs>
  <cellXfs count="600">
    <xf numFmtId="0" fontId="0" fillId="0" borderId="0" xfId="0" applyAlignment="1">
      <alignment/>
    </xf>
    <xf numFmtId="0" fontId="106" fillId="0" borderId="0" xfId="0" applyFont="1" applyAlignment="1">
      <alignment/>
    </xf>
    <xf numFmtId="0" fontId="107" fillId="0" borderId="0" xfId="0" applyFont="1" applyAlignment="1">
      <alignment vertical="center"/>
    </xf>
    <xf numFmtId="0" fontId="108" fillId="0" borderId="0" xfId="0" applyFont="1" applyAlignment="1">
      <alignment vertical="center"/>
    </xf>
    <xf numFmtId="0" fontId="109" fillId="0" borderId="0" xfId="0" applyFont="1" applyAlignment="1">
      <alignment/>
    </xf>
    <xf numFmtId="0" fontId="106" fillId="0" borderId="0" xfId="0" applyFont="1" applyAlignment="1">
      <alignment horizontal="center"/>
    </xf>
    <xf numFmtId="0" fontId="0" fillId="0" borderId="0" xfId="0" applyAlignment="1">
      <alignment/>
    </xf>
    <xf numFmtId="164" fontId="100" fillId="0" borderId="0" xfId="99" applyFont="1" applyFill="1" applyAlignment="1" applyProtection="1">
      <alignment horizontal="center"/>
      <protection/>
    </xf>
    <xf numFmtId="164" fontId="100" fillId="0" borderId="0" xfId="99" applyFont="1" applyFill="1" applyAlignment="1" applyProtection="1">
      <alignment/>
      <protection/>
    </xf>
    <xf numFmtId="164" fontId="109" fillId="0" borderId="0" xfId="105" applyFont="1" applyFill="1" applyAlignment="1" applyProtection="1">
      <alignment horizontal="center"/>
      <protection/>
    </xf>
    <xf numFmtId="49" fontId="110" fillId="0" borderId="19" xfId="99" applyNumberFormat="1" applyFont="1" applyFill="1" applyBorder="1" applyAlignment="1" applyProtection="1">
      <alignment horizontal="center" vertical="center" wrapText="1"/>
      <protection/>
    </xf>
    <xf numFmtId="164" fontId="110" fillId="0" borderId="19" xfId="99" applyFont="1" applyFill="1" applyBorder="1" applyAlignment="1" applyProtection="1">
      <alignment horizontal="center" vertical="center"/>
      <protection/>
    </xf>
    <xf numFmtId="164" fontId="100" fillId="0" borderId="0" xfId="99" applyFont="1" applyFill="1" applyAlignment="1" applyProtection="1">
      <alignment vertical="center"/>
      <protection/>
    </xf>
    <xf numFmtId="49" fontId="110" fillId="55" borderId="19" xfId="99" applyNumberFormat="1" applyFont="1" applyFill="1" applyBorder="1" applyAlignment="1" applyProtection="1">
      <alignment horizontal="center" vertical="center" wrapText="1"/>
      <protection/>
    </xf>
    <xf numFmtId="164" fontId="110" fillId="55" borderId="19" xfId="99" applyFont="1" applyFill="1" applyBorder="1" applyAlignment="1" applyProtection="1">
      <alignment horizontal="center" vertical="center"/>
      <protection/>
    </xf>
    <xf numFmtId="164" fontId="110" fillId="55" borderId="19" xfId="99" applyFont="1" applyFill="1" applyBorder="1" applyAlignment="1" applyProtection="1">
      <alignment horizontal="center"/>
      <protection/>
    </xf>
    <xf numFmtId="164" fontId="100" fillId="0" borderId="0" xfId="99" applyFont="1" applyFill="1" applyAlignment="1" applyProtection="1">
      <alignment horizontal="left"/>
      <protection/>
    </xf>
    <xf numFmtId="49" fontId="110" fillId="0" borderId="0" xfId="99" applyNumberFormat="1" applyFont="1" applyFill="1" applyAlignment="1" applyProtection="1">
      <alignment horizontal="right" vertical="center" wrapText="1"/>
      <protection/>
    </xf>
    <xf numFmtId="164" fontId="110" fillId="0" borderId="0" xfId="99" applyFont="1" applyFill="1" applyAlignment="1" applyProtection="1">
      <alignment horizontal="left" vertical="center"/>
      <protection/>
    </xf>
    <xf numFmtId="164" fontId="111" fillId="0" borderId="0" xfId="99" applyFont="1" applyFill="1" applyAlignment="1" applyProtection="1">
      <alignment/>
      <protection/>
    </xf>
    <xf numFmtId="49" fontId="112" fillId="0" borderId="0" xfId="99" applyNumberFormat="1" applyFont="1" applyFill="1" applyAlignment="1" applyProtection="1">
      <alignment horizontal="center" vertical="center" wrapText="1"/>
      <protection/>
    </xf>
    <xf numFmtId="164" fontId="100" fillId="0" borderId="0" xfId="99" applyFont="1" applyFill="1" applyAlignment="1" applyProtection="1">
      <alignment horizontal="left" vertical="center"/>
      <protection/>
    </xf>
    <xf numFmtId="164" fontId="113" fillId="0" borderId="0" xfId="99" applyFont="1" applyFill="1" applyAlignment="1" applyProtection="1">
      <alignment horizontal="center"/>
      <protection/>
    </xf>
    <xf numFmtId="164" fontId="114" fillId="0" borderId="0" xfId="99" applyFont="1" applyFill="1" applyAlignment="1" applyProtection="1">
      <alignment/>
      <protection/>
    </xf>
    <xf numFmtId="164" fontId="114" fillId="0" borderId="0" xfId="99" applyFont="1" applyFill="1" applyAlignment="1" applyProtection="1">
      <alignment horizontal="center"/>
      <protection/>
    </xf>
    <xf numFmtId="164" fontId="115" fillId="0" borderId="0" xfId="99" applyFont="1" applyFill="1" applyAlignment="1" applyProtection="1">
      <alignment/>
      <protection/>
    </xf>
    <xf numFmtId="164" fontId="116" fillId="0" borderId="0" xfId="99" applyFont="1" applyFill="1" applyAlignment="1" applyProtection="1">
      <alignment horizontal="left"/>
      <protection/>
    </xf>
    <xf numFmtId="164" fontId="117" fillId="0" borderId="0" xfId="99" applyFont="1" applyFill="1" applyAlignment="1" applyProtection="1">
      <alignment horizontal="center"/>
      <protection/>
    </xf>
    <xf numFmtId="164" fontId="118" fillId="0" borderId="0" xfId="99" applyFont="1" applyFill="1" applyAlignment="1" applyProtection="1">
      <alignment/>
      <protection/>
    </xf>
    <xf numFmtId="164" fontId="108" fillId="0" borderId="19" xfId="99" applyFont="1" applyFill="1" applyBorder="1" applyAlignment="1" applyProtection="1">
      <alignment horizontal="center"/>
      <protection/>
    </xf>
    <xf numFmtId="164" fontId="108" fillId="0" borderId="19" xfId="99" applyFont="1" applyFill="1" applyBorder="1" applyAlignment="1" applyProtection="1">
      <alignment horizontal="center" wrapText="1"/>
      <protection/>
    </xf>
    <xf numFmtId="164" fontId="108" fillId="0" borderId="19" xfId="99" applyFont="1" applyFill="1" applyBorder="1" applyAlignment="1" applyProtection="1">
      <alignment horizontal="left"/>
      <protection/>
    </xf>
    <xf numFmtId="164" fontId="108" fillId="0" borderId="19" xfId="99" applyFont="1" applyFill="1" applyBorder="1" applyAlignment="1" applyProtection="1">
      <alignment horizontal="center" vertical="center"/>
      <protection/>
    </xf>
    <xf numFmtId="164" fontId="108" fillId="0" borderId="19" xfId="99" applyFont="1" applyFill="1" applyBorder="1" applyAlignment="1" applyProtection="1">
      <alignment horizontal="left" vertical="center" wrapText="1"/>
      <protection/>
    </xf>
    <xf numFmtId="164" fontId="108" fillId="0" borderId="19" xfId="99" applyFont="1" applyFill="1" applyBorder="1" applyAlignment="1" applyProtection="1">
      <alignment horizontal="center" vertical="center" wrapText="1"/>
      <protection/>
    </xf>
    <xf numFmtId="164" fontId="108" fillId="0" borderId="0" xfId="99" applyFont="1" applyFill="1" applyAlignment="1" applyProtection="1">
      <alignment horizontal="left" vertical="center"/>
      <protection/>
    </xf>
    <xf numFmtId="164" fontId="108" fillId="0" borderId="0" xfId="99" applyFont="1" applyFill="1" applyAlignment="1" applyProtection="1">
      <alignment horizontal="left" vertical="center" wrapText="1"/>
      <protection/>
    </xf>
    <xf numFmtId="164" fontId="118" fillId="0" borderId="0" xfId="99" applyFont="1" applyFill="1" applyAlignment="1" applyProtection="1">
      <alignment horizontal="center" vertical="center"/>
      <protection/>
    </xf>
    <xf numFmtId="49" fontId="118" fillId="0" borderId="0" xfId="99" applyNumberFormat="1" applyFont="1" applyFill="1" applyAlignment="1" applyProtection="1">
      <alignment wrapText="1"/>
      <protection/>
    </xf>
    <xf numFmtId="49" fontId="118" fillId="0" borderId="0" xfId="99" applyNumberFormat="1" applyFont="1" applyFill="1" applyAlignment="1" applyProtection="1">
      <alignment horizontal="center" wrapText="1"/>
      <protection/>
    </xf>
    <xf numFmtId="164" fontId="108" fillId="0" borderId="19" xfId="99" applyFont="1" applyFill="1" applyBorder="1" applyAlignment="1" applyProtection="1">
      <alignment vertical="center" wrapText="1"/>
      <protection/>
    </xf>
    <xf numFmtId="164" fontId="108" fillId="0" borderId="19" xfId="99" applyFont="1" applyFill="1" applyBorder="1" applyAlignment="1" applyProtection="1">
      <alignment horizontal="left" wrapText="1"/>
      <protection/>
    </xf>
    <xf numFmtId="164" fontId="108" fillId="0" borderId="0" xfId="99" applyFont="1" applyFill="1" applyAlignment="1" applyProtection="1">
      <alignment horizontal="center" vertical="center" wrapText="1"/>
      <protection/>
    </xf>
    <xf numFmtId="164" fontId="108" fillId="0" borderId="20" xfId="99" applyFont="1" applyFill="1" applyBorder="1" applyAlignment="1" applyProtection="1">
      <alignment horizontal="center"/>
      <protection/>
    </xf>
    <xf numFmtId="164" fontId="108" fillId="0" borderId="20" xfId="99" applyFont="1" applyFill="1" applyBorder="1" applyAlignment="1" applyProtection="1">
      <alignment horizontal="center" vertical="center" wrapText="1"/>
      <protection/>
    </xf>
    <xf numFmtId="164" fontId="108" fillId="0" borderId="0" xfId="99" applyFont="1" applyFill="1" applyAlignment="1" applyProtection="1">
      <alignment horizontal="center" vertical="center"/>
      <protection/>
    </xf>
    <xf numFmtId="164" fontId="118" fillId="0" borderId="0" xfId="99" applyFont="1" applyFill="1" applyAlignment="1" applyProtection="1">
      <alignment horizontal="center"/>
      <protection/>
    </xf>
    <xf numFmtId="164" fontId="108" fillId="0" borderId="20" xfId="99" applyFont="1" applyFill="1" applyBorder="1" applyAlignment="1" applyProtection="1">
      <alignment horizontal="center" vertical="center"/>
      <protection/>
    </xf>
    <xf numFmtId="164" fontId="118" fillId="0" borderId="0" xfId="99" applyFont="1" applyFill="1" applyAlignment="1" applyProtection="1">
      <alignment horizontal="left"/>
      <protection/>
    </xf>
    <xf numFmtId="164" fontId="119" fillId="0" borderId="0" xfId="99" applyFont="1" applyFill="1" applyAlignment="1" applyProtection="1">
      <alignment horizontal="center"/>
      <protection/>
    </xf>
    <xf numFmtId="164" fontId="113" fillId="0" borderId="0" xfId="99" applyFont="1" applyFill="1" applyAlignment="1" applyProtection="1">
      <alignment/>
      <protection/>
    </xf>
    <xf numFmtId="164" fontId="113" fillId="0" borderId="0" xfId="99" applyFont="1" applyFill="1" applyAlignment="1" applyProtection="1">
      <alignment horizontal="center"/>
      <protection/>
    </xf>
    <xf numFmtId="164" fontId="117" fillId="0" borderId="0" xfId="99" applyFont="1" applyFill="1" applyAlignment="1" applyProtection="1">
      <alignment horizontal="center"/>
      <protection/>
    </xf>
    <xf numFmtId="164" fontId="108" fillId="0" borderId="0" xfId="99" applyFont="1" applyFill="1" applyAlignment="1" applyProtection="1">
      <alignment/>
      <protection/>
    </xf>
    <xf numFmtId="164" fontId="100" fillId="0" borderId="21" xfId="99" applyFont="1" applyFill="1" applyBorder="1" applyAlignment="1" applyProtection="1">
      <alignment horizontal="center"/>
      <protection/>
    </xf>
    <xf numFmtId="164" fontId="100" fillId="0" borderId="22" xfId="99" applyFont="1" applyFill="1" applyBorder="1" applyAlignment="1" applyProtection="1">
      <alignment horizontal="center" vertical="center"/>
      <protection/>
    </xf>
    <xf numFmtId="164" fontId="100" fillId="0" borderId="23" xfId="99" applyFont="1" applyFill="1" applyBorder="1" applyAlignment="1" applyProtection="1">
      <alignment horizontal="center" vertical="center"/>
      <protection/>
    </xf>
    <xf numFmtId="164" fontId="100" fillId="0" borderId="0" xfId="99" applyFont="1" applyFill="1" applyAlignment="1" applyProtection="1">
      <alignment horizontal="center" vertical="center"/>
      <protection/>
    </xf>
    <xf numFmtId="164" fontId="100" fillId="0" borderId="24" xfId="99" applyFont="1" applyFill="1" applyBorder="1" applyAlignment="1" applyProtection="1">
      <alignment horizontal="center" vertical="center"/>
      <protection/>
    </xf>
    <xf numFmtId="164" fontId="100" fillId="0" borderId="25" xfId="99" applyFont="1" applyFill="1" applyBorder="1" applyAlignment="1" applyProtection="1">
      <alignment horizontal="center" vertical="center"/>
      <protection/>
    </xf>
    <xf numFmtId="164" fontId="100" fillId="0" borderId="26" xfId="99" applyFont="1" applyFill="1" applyBorder="1" applyAlignment="1" applyProtection="1">
      <alignment horizontal="center" vertical="center"/>
      <protection/>
    </xf>
    <xf numFmtId="164" fontId="100" fillId="0" borderId="27" xfId="99" applyFont="1" applyFill="1" applyBorder="1" applyAlignment="1" applyProtection="1">
      <alignment horizontal="center" vertical="center"/>
      <protection/>
    </xf>
    <xf numFmtId="164" fontId="120" fillId="0" borderId="0" xfId="99" applyFont="1" applyFill="1" applyAlignment="1" applyProtection="1">
      <alignment horizontal="right"/>
      <protection/>
    </xf>
    <xf numFmtId="164" fontId="120" fillId="0" borderId="24" xfId="99" applyFont="1" applyFill="1" applyBorder="1" applyAlignment="1" applyProtection="1">
      <alignment/>
      <protection/>
    </xf>
    <xf numFmtId="164" fontId="120" fillId="0" borderId="0" xfId="99" applyFont="1" applyFill="1" applyAlignment="1" applyProtection="1">
      <alignment horizontal="left"/>
      <protection/>
    </xf>
    <xf numFmtId="164" fontId="121" fillId="0" borderId="0" xfId="105" applyFont="1" applyFill="1" applyAlignment="1" applyProtection="1">
      <alignment/>
      <protection/>
    </xf>
    <xf numFmtId="49" fontId="113" fillId="0" borderId="0" xfId="105" applyNumberFormat="1" applyFont="1" applyFill="1" applyAlignment="1" applyProtection="1">
      <alignment horizontal="right"/>
      <protection/>
    </xf>
    <xf numFmtId="164" fontId="122" fillId="0" borderId="0" xfId="105" applyFont="1" applyFill="1" applyAlignment="1" applyProtection="1">
      <alignment/>
      <protection/>
    </xf>
    <xf numFmtId="0" fontId="108" fillId="0" borderId="0" xfId="0" applyFont="1" applyAlignment="1">
      <alignment/>
    </xf>
    <xf numFmtId="164" fontId="100" fillId="0" borderId="28" xfId="99" applyFont="1" applyFill="1" applyBorder="1" applyAlignment="1" applyProtection="1">
      <alignment horizontal="center" vertical="center"/>
      <protection/>
    </xf>
    <xf numFmtId="0" fontId="110" fillId="0" borderId="0" xfId="0" applyFont="1" applyAlignment="1">
      <alignment/>
    </xf>
    <xf numFmtId="0" fontId="123" fillId="0" borderId="0" xfId="0" applyFont="1" applyAlignment="1">
      <alignment/>
    </xf>
    <xf numFmtId="0" fontId="120" fillId="0" borderId="0" xfId="0" applyFont="1" applyAlignment="1">
      <alignment/>
    </xf>
    <xf numFmtId="0" fontId="120" fillId="0" borderId="0" xfId="0" applyFont="1" applyAlignment="1">
      <alignment horizontal="left"/>
    </xf>
    <xf numFmtId="0" fontId="108" fillId="0" borderId="0" xfId="0" applyFont="1" applyAlignment="1">
      <alignment horizontal="left"/>
    </xf>
    <xf numFmtId="0" fontId="124" fillId="0" borderId="0" xfId="0" applyFont="1" applyAlignment="1">
      <alignment horizontal="right" vertical="center"/>
    </xf>
    <xf numFmtId="0" fontId="125" fillId="0" borderId="0" xfId="0" applyFont="1" applyAlignment="1">
      <alignment/>
    </xf>
    <xf numFmtId="0" fontId="124" fillId="0" borderId="0" xfId="0" applyFont="1" applyFill="1" applyAlignment="1">
      <alignment horizontal="right" vertical="center"/>
    </xf>
    <xf numFmtId="0" fontId="126" fillId="0" borderId="0" xfId="0" applyFont="1" applyAlignment="1">
      <alignment horizontal="center" vertical="center"/>
    </xf>
    <xf numFmtId="0" fontId="125" fillId="0" borderId="0" xfId="0" applyFont="1" applyAlignment="1">
      <alignment horizontal="left"/>
    </xf>
    <xf numFmtId="0" fontId="125" fillId="0" borderId="0" xfId="0" applyFont="1" applyAlignment="1">
      <alignment horizontal="center"/>
    </xf>
    <xf numFmtId="49" fontId="126" fillId="0" borderId="0" xfId="0" applyNumberFormat="1" applyFont="1" applyAlignment="1">
      <alignment horizontal="center" vertical="center"/>
    </xf>
    <xf numFmtId="0" fontId="110" fillId="0" borderId="0" xfId="0" applyFont="1" applyAlignment="1">
      <alignment horizontal="left"/>
    </xf>
    <xf numFmtId="0" fontId="125" fillId="0" borderId="0" xfId="0" applyFont="1" applyAlignment="1">
      <alignment horizontal="left" vertical="center"/>
    </xf>
    <xf numFmtId="0" fontId="125" fillId="0" borderId="0" xfId="0" applyFont="1" applyAlignment="1">
      <alignment/>
    </xf>
    <xf numFmtId="0" fontId="125" fillId="0" borderId="0" xfId="0" applyFont="1" applyAlignment="1">
      <alignment horizontal="center" vertical="center"/>
    </xf>
    <xf numFmtId="0" fontId="120" fillId="0" borderId="0" xfId="0" applyFont="1" applyAlignment="1">
      <alignment horizontal="right" vertical="center"/>
    </xf>
    <xf numFmtId="0" fontId="127" fillId="0" borderId="24" xfId="0" applyFont="1" applyBorder="1" applyAlignment="1">
      <alignment vertical="center"/>
    </xf>
    <xf numFmtId="0" fontId="120" fillId="0" borderId="0" xfId="0" applyFont="1" applyAlignment="1">
      <alignment vertical="center"/>
    </xf>
    <xf numFmtId="0" fontId="120" fillId="0" borderId="0" xfId="0" applyFont="1" applyAlignment="1">
      <alignment horizontal="right"/>
    </xf>
    <xf numFmtId="0" fontId="127" fillId="0" borderId="0" xfId="0" applyFont="1" applyAlignment="1">
      <alignment vertical="center"/>
    </xf>
    <xf numFmtId="0" fontId="120" fillId="0" borderId="0" xfId="0" applyFont="1" applyAlignment="1">
      <alignment/>
    </xf>
    <xf numFmtId="0" fontId="125" fillId="0" borderId="0" xfId="0" applyFont="1" applyAlignment="1">
      <alignment vertical="top"/>
    </xf>
    <xf numFmtId="0" fontId="125" fillId="0" borderId="0" xfId="0" applyFont="1" applyFill="1" applyAlignment="1">
      <alignment horizontal="left"/>
    </xf>
    <xf numFmtId="0" fontId="126" fillId="0" borderId="0" xfId="0" applyFont="1" applyAlignment="1">
      <alignment horizontal="center"/>
    </xf>
    <xf numFmtId="164" fontId="109" fillId="0" borderId="0" xfId="105" applyFont="1" applyFill="1" applyAlignment="1" applyProtection="1">
      <alignment/>
      <protection/>
    </xf>
    <xf numFmtId="0" fontId="70" fillId="0" borderId="0" xfId="0" applyFont="1" applyAlignment="1">
      <alignment horizontal="right" vertical="center"/>
    </xf>
    <xf numFmtId="0" fontId="123" fillId="0" borderId="0" xfId="0" applyFont="1" applyAlignment="1">
      <alignment/>
    </xf>
    <xf numFmtId="0" fontId="128" fillId="0" borderId="0" xfId="0" applyFont="1" applyAlignment="1">
      <alignment horizontal="left"/>
    </xf>
    <xf numFmtId="0" fontId="110" fillId="0" borderId="29" xfId="0" applyFont="1" applyBorder="1" applyAlignment="1">
      <alignment/>
    </xf>
    <xf numFmtId="0" fontId="110" fillId="0" borderId="27" xfId="0" applyFont="1" applyBorder="1" applyAlignment="1">
      <alignment horizontal="left" vertical="center"/>
    </xf>
    <xf numFmtId="0" fontId="110" fillId="0" borderId="26" xfId="0" applyFont="1" applyBorder="1" applyAlignment="1">
      <alignment/>
    </xf>
    <xf numFmtId="0" fontId="110" fillId="0" borderId="28" xfId="0" applyFont="1" applyBorder="1" applyAlignment="1">
      <alignment horizontal="center"/>
    </xf>
    <xf numFmtId="0" fontId="110" fillId="0" borderId="30" xfId="0" applyFont="1" applyBorder="1" applyAlignment="1">
      <alignment/>
    </xf>
    <xf numFmtId="0" fontId="110" fillId="0" borderId="24" xfId="0" applyFont="1" applyBorder="1" applyAlignment="1">
      <alignment horizontal="left"/>
    </xf>
    <xf numFmtId="0" fontId="110" fillId="0" borderId="0" xfId="0" applyFont="1" applyAlignment="1">
      <alignment horizontal="left" vertical="center"/>
    </xf>
    <xf numFmtId="0" fontId="110" fillId="0" borderId="24" xfId="0" applyFont="1" applyBorder="1" applyAlignment="1">
      <alignment horizontal="left" vertical="center"/>
    </xf>
    <xf numFmtId="0" fontId="110" fillId="0" borderId="22" xfId="0" applyFont="1" applyBorder="1" applyAlignment="1">
      <alignment horizontal="left" vertical="center"/>
    </xf>
    <xf numFmtId="0" fontId="110" fillId="0" borderId="23" xfId="0" applyFont="1" applyBorder="1" applyAlignment="1">
      <alignment horizontal="left" vertical="center"/>
    </xf>
    <xf numFmtId="0" fontId="110" fillId="0" borderId="0" xfId="0" applyFont="1" applyAlignment="1">
      <alignment horizontal="center" vertical="center"/>
    </xf>
    <xf numFmtId="0" fontId="110" fillId="0" borderId="0" xfId="0" applyFont="1" applyAlignment="1">
      <alignment horizontal="center"/>
    </xf>
    <xf numFmtId="0" fontId="110" fillId="0" borderId="23" xfId="0" applyFont="1" applyBorder="1" applyAlignment="1">
      <alignment horizontal="left"/>
    </xf>
    <xf numFmtId="0" fontId="127" fillId="0" borderId="24" xfId="0" applyFont="1" applyBorder="1" applyAlignment="1">
      <alignment/>
    </xf>
    <xf numFmtId="0" fontId="127" fillId="0" borderId="0" xfId="0" applyFont="1" applyAlignment="1">
      <alignment/>
    </xf>
    <xf numFmtId="0" fontId="123" fillId="0" borderId="0" xfId="0" applyFont="1" applyAlignment="1">
      <alignment horizontal="left"/>
    </xf>
    <xf numFmtId="0" fontId="129" fillId="0" borderId="0" xfId="0" applyFont="1" applyAlignment="1">
      <alignment/>
    </xf>
    <xf numFmtId="0" fontId="113" fillId="0" borderId="0" xfId="0" applyFont="1" applyAlignment="1">
      <alignment/>
    </xf>
    <xf numFmtId="0" fontId="120" fillId="0" borderId="0" xfId="0" applyFont="1" applyAlignment="1">
      <alignment horizontal="left" vertical="center"/>
    </xf>
    <xf numFmtId="0" fontId="113" fillId="0" borderId="0" xfId="0" applyFont="1" applyAlignment="1">
      <alignment horizontal="right"/>
    </xf>
    <xf numFmtId="164" fontId="113" fillId="0" borderId="0" xfId="105" applyFont="1" applyFill="1" applyAlignment="1" applyProtection="1">
      <alignment horizontal="center"/>
      <protection/>
    </xf>
    <xf numFmtId="164" fontId="113" fillId="0" borderId="0" xfId="105" applyFont="1" applyFill="1" applyAlignment="1" applyProtection="1">
      <alignment/>
      <protection/>
    </xf>
    <xf numFmtId="164" fontId="108" fillId="0" borderId="0" xfId="105" applyFont="1" applyFill="1" applyAlignment="1" applyProtection="1">
      <alignment/>
      <protection/>
    </xf>
    <xf numFmtId="164" fontId="113" fillId="0" borderId="0" xfId="105" applyFont="1" applyFill="1" applyAlignment="1" applyProtection="1">
      <alignment horizontal="left"/>
      <protection/>
    </xf>
    <xf numFmtId="164" fontId="110" fillId="0" borderId="0" xfId="105" applyFont="1" applyFill="1" applyAlignment="1" applyProtection="1">
      <alignment/>
      <protection/>
    </xf>
    <xf numFmtId="164" fontId="130" fillId="0" borderId="0" xfId="105" applyFont="1" applyFill="1" applyAlignment="1" applyProtection="1">
      <alignment horizontal="left" vertical="center"/>
      <protection/>
    </xf>
    <xf numFmtId="164" fontId="130" fillId="0" borderId="0" xfId="105" applyFont="1" applyFill="1" applyAlignment="1" applyProtection="1">
      <alignment/>
      <protection/>
    </xf>
    <xf numFmtId="164" fontId="130" fillId="0" borderId="0" xfId="105" applyFont="1" applyFill="1" applyAlignment="1" applyProtection="1">
      <alignment horizontal="center"/>
      <protection/>
    </xf>
    <xf numFmtId="164" fontId="131" fillId="0" borderId="0" xfId="105" applyFont="1" applyFill="1" applyAlignment="1" applyProtection="1">
      <alignment/>
      <protection/>
    </xf>
    <xf numFmtId="164" fontId="121" fillId="0" borderId="0" xfId="105" applyFont="1" applyFill="1" applyAlignment="1" applyProtection="1">
      <alignment horizontal="center"/>
      <protection/>
    </xf>
    <xf numFmtId="164" fontId="109" fillId="0" borderId="0" xfId="105" applyFont="1" applyFill="1" applyAlignment="1" applyProtection="1">
      <alignment horizontal="center" vertical="center" wrapText="1"/>
      <protection/>
    </xf>
    <xf numFmtId="164" fontId="123" fillId="0" borderId="0" xfId="105" applyFont="1" applyFill="1" applyAlignment="1" applyProtection="1">
      <alignment horizontal="center"/>
      <protection/>
    </xf>
    <xf numFmtId="164" fontId="123" fillId="0" borderId="0" xfId="105" applyFont="1" applyFill="1" applyAlignment="1" applyProtection="1">
      <alignment horizontal="center" vertical="center" wrapText="1"/>
      <protection/>
    </xf>
    <xf numFmtId="164" fontId="123" fillId="0" borderId="0" xfId="105" applyFont="1" applyFill="1" applyAlignment="1" applyProtection="1">
      <alignment horizontal="center" vertical="center"/>
      <protection/>
    </xf>
    <xf numFmtId="164" fontId="123" fillId="0" borderId="0" xfId="105" applyFont="1" applyFill="1" applyAlignment="1" applyProtection="1">
      <alignment/>
      <protection/>
    </xf>
    <xf numFmtId="164" fontId="120" fillId="0" borderId="19" xfId="105" applyFont="1" applyFill="1" applyBorder="1" applyAlignment="1" applyProtection="1">
      <alignment horizontal="center"/>
      <protection/>
    </xf>
    <xf numFmtId="164" fontId="132" fillId="0" borderId="19" xfId="105" applyFont="1" applyFill="1" applyBorder="1" applyAlignment="1" applyProtection="1">
      <alignment horizontal="center"/>
      <protection/>
    </xf>
    <xf numFmtId="164" fontId="132" fillId="0" borderId="0" xfId="105" applyFont="1" applyFill="1" applyAlignment="1" applyProtection="1">
      <alignment horizontal="center" vertical="center"/>
      <protection/>
    </xf>
    <xf numFmtId="164" fontId="132" fillId="0" borderId="0" xfId="105" applyFont="1" applyFill="1" applyAlignment="1" applyProtection="1">
      <alignment horizontal="center" vertical="center" wrapText="1"/>
      <protection/>
    </xf>
    <xf numFmtId="164" fontId="132" fillId="0" borderId="0" xfId="105" applyFont="1" applyFill="1" applyAlignment="1" applyProtection="1">
      <alignment horizontal="center"/>
      <protection/>
    </xf>
    <xf numFmtId="164" fontId="132" fillId="0" borderId="0" xfId="105" applyFont="1" applyFill="1" applyAlignment="1" applyProtection="1">
      <alignment/>
      <protection/>
    </xf>
    <xf numFmtId="164" fontId="132" fillId="0" borderId="19" xfId="105" applyFont="1" applyFill="1" applyBorder="1" applyAlignment="1" applyProtection="1">
      <alignment horizontal="left"/>
      <protection/>
    </xf>
    <xf numFmtId="49" fontId="132" fillId="0" borderId="19" xfId="105" applyNumberFormat="1" applyFont="1" applyFill="1" applyBorder="1" applyAlignment="1" applyProtection="1">
      <alignment horizontal="center"/>
      <protection/>
    </xf>
    <xf numFmtId="164" fontId="120" fillId="0" borderId="19" xfId="105" applyFont="1" applyFill="1" applyBorder="1" applyAlignment="1" applyProtection="1">
      <alignment horizontal="left"/>
      <protection/>
    </xf>
    <xf numFmtId="49" fontId="120" fillId="0" borderId="19" xfId="105" applyNumberFormat="1" applyFont="1" applyFill="1" applyBorder="1" applyAlignment="1" applyProtection="1">
      <alignment horizontal="center"/>
      <protection/>
    </xf>
    <xf numFmtId="164" fontId="120" fillId="0" borderId="19" xfId="105" applyFont="1" applyFill="1" applyBorder="1" applyAlignment="1" applyProtection="1">
      <alignment/>
      <protection/>
    </xf>
    <xf numFmtId="164" fontId="122" fillId="0" borderId="0" xfId="105" applyFont="1" applyFill="1" applyAlignment="1" applyProtection="1">
      <alignment horizontal="center" vertical="center" wrapText="1"/>
      <protection/>
    </xf>
    <xf numFmtId="164" fontId="122" fillId="0" borderId="0" xfId="105" applyFont="1" applyFill="1" applyAlignment="1" applyProtection="1">
      <alignment horizontal="center"/>
      <protection/>
    </xf>
    <xf numFmtId="164" fontId="121" fillId="0" borderId="0" xfId="105" applyFont="1" applyFill="1" applyAlignment="1" applyProtection="1">
      <alignment horizontal="center" vertical="center" wrapText="1"/>
      <protection/>
    </xf>
    <xf numFmtId="164" fontId="121" fillId="0" borderId="0" xfId="105" applyFont="1" applyFill="1" applyAlignment="1" applyProtection="1">
      <alignment horizontal="center" vertical="center"/>
      <protection/>
    </xf>
    <xf numFmtId="164" fontId="121" fillId="0" borderId="0" xfId="105" applyFont="1" applyFill="1" applyAlignment="1" applyProtection="1">
      <alignment horizontal="center" wrapText="1"/>
      <protection/>
    </xf>
    <xf numFmtId="164" fontId="120" fillId="0" borderId="0" xfId="105" applyFont="1" applyFill="1" applyAlignment="1" applyProtection="1">
      <alignment horizontal="left" vertical="center"/>
      <protection/>
    </xf>
    <xf numFmtId="49" fontId="108" fillId="0" borderId="0" xfId="105" applyNumberFormat="1" applyFont="1" applyFill="1" applyAlignment="1" applyProtection="1">
      <alignment horizontal="right"/>
      <protection/>
    </xf>
    <xf numFmtId="0" fontId="110" fillId="0" borderId="30" xfId="0" applyFont="1" applyBorder="1" applyAlignment="1">
      <alignment horizontal="left"/>
    </xf>
    <xf numFmtId="0" fontId="110" fillId="0" borderId="30" xfId="0" applyFont="1" applyBorder="1" applyAlignment="1">
      <alignment horizontal="left" vertical="center"/>
    </xf>
    <xf numFmtId="0" fontId="110" fillId="0" borderId="23" xfId="0" applyFont="1" applyBorder="1" applyAlignment="1">
      <alignment horizontal="center" vertical="center"/>
    </xf>
    <xf numFmtId="0" fontId="110" fillId="0" borderId="30" xfId="0" applyFont="1" applyBorder="1" applyAlignment="1">
      <alignment horizontal="center"/>
    </xf>
    <xf numFmtId="0" fontId="110" fillId="0" borderId="0" xfId="0" applyFont="1" applyFill="1" applyAlignment="1">
      <alignment horizontal="left" vertical="center"/>
    </xf>
    <xf numFmtId="0" fontId="133" fillId="0" borderId="24" xfId="0" applyFont="1" applyBorder="1" applyAlignment="1">
      <alignment/>
    </xf>
    <xf numFmtId="164" fontId="134" fillId="0" borderId="0" xfId="105" applyFont="1" applyFill="1" applyAlignment="1" applyProtection="1">
      <alignment/>
      <protection/>
    </xf>
    <xf numFmtId="164" fontId="135" fillId="0" borderId="0" xfId="105" applyFont="1" applyFill="1" applyAlignment="1" applyProtection="1">
      <alignment/>
      <protection/>
    </xf>
    <xf numFmtId="164" fontId="135" fillId="0" borderId="21" xfId="105" applyFont="1" applyFill="1" applyBorder="1" applyAlignment="1" applyProtection="1">
      <alignment horizontal="center"/>
      <protection/>
    </xf>
    <xf numFmtId="164" fontId="135" fillId="0" borderId="19" xfId="105" applyFont="1" applyFill="1" applyBorder="1" applyAlignment="1" applyProtection="1">
      <alignment horizontal="center" vertical="center" wrapText="1"/>
      <protection/>
    </xf>
    <xf numFmtId="164" fontId="135" fillId="0" borderId="19" xfId="105" applyFont="1" applyFill="1" applyBorder="1" applyAlignment="1" applyProtection="1">
      <alignment horizontal="center"/>
      <protection/>
    </xf>
    <xf numFmtId="164" fontId="135" fillId="0" borderId="21" xfId="105" applyFont="1" applyFill="1" applyBorder="1" applyAlignment="1" applyProtection="1">
      <alignment horizontal="center" vertical="center"/>
      <protection/>
    </xf>
    <xf numFmtId="164" fontId="135" fillId="0" borderId="0" xfId="105" applyFont="1" applyFill="1" applyAlignment="1" applyProtection="1">
      <alignment horizontal="center"/>
      <protection/>
    </xf>
    <xf numFmtId="164" fontId="135" fillId="0" borderId="0" xfId="105" applyFont="1" applyFill="1" applyAlignment="1" applyProtection="1">
      <alignment horizontal="center" vertical="center" wrapText="1"/>
      <protection/>
    </xf>
    <xf numFmtId="164" fontId="135" fillId="0" borderId="0" xfId="105" applyFont="1" applyFill="1" applyAlignment="1" applyProtection="1">
      <alignment horizontal="center" vertical="center"/>
      <protection/>
    </xf>
    <xf numFmtId="164" fontId="135" fillId="0" borderId="31" xfId="105" applyFont="1" applyFill="1" applyBorder="1" applyAlignment="1" applyProtection="1">
      <alignment horizontal="left"/>
      <protection/>
    </xf>
    <xf numFmtId="164" fontId="135" fillId="0" borderId="32" xfId="105" applyFont="1" applyFill="1" applyBorder="1" applyAlignment="1" applyProtection="1">
      <alignment horizontal="left"/>
      <protection/>
    </xf>
    <xf numFmtId="164" fontId="135" fillId="0" borderId="28" xfId="105" applyFont="1" applyFill="1" applyBorder="1" applyAlignment="1" applyProtection="1">
      <alignment horizontal="left"/>
      <protection/>
    </xf>
    <xf numFmtId="164" fontId="135" fillId="0" borderId="25" xfId="105" applyFont="1" applyFill="1" applyBorder="1" applyAlignment="1" applyProtection="1">
      <alignment horizontal="left"/>
      <protection/>
    </xf>
    <xf numFmtId="164" fontId="135" fillId="0" borderId="19" xfId="105" applyFont="1" applyFill="1" applyBorder="1" applyAlignment="1" applyProtection="1">
      <alignment horizontal="center" vertical="center"/>
      <protection/>
    </xf>
    <xf numFmtId="164" fontId="135" fillId="0" borderId="31" xfId="105" applyFont="1" applyFill="1" applyBorder="1" applyAlignment="1" applyProtection="1">
      <alignment horizontal="left" vertical="center"/>
      <protection/>
    </xf>
    <xf numFmtId="164" fontId="135" fillId="0" borderId="32" xfId="105" applyFont="1" applyFill="1" applyBorder="1" applyAlignment="1" applyProtection="1">
      <alignment/>
      <protection/>
    </xf>
    <xf numFmtId="164" fontId="135" fillId="0" borderId="22" xfId="105" applyFont="1" applyFill="1" applyBorder="1" applyAlignment="1" applyProtection="1">
      <alignment horizontal="center"/>
      <protection/>
    </xf>
    <xf numFmtId="164" fontId="135" fillId="0" borderId="24" xfId="105" applyFont="1" applyFill="1" applyBorder="1" applyAlignment="1" applyProtection="1">
      <alignment horizontal="left"/>
      <protection/>
    </xf>
    <xf numFmtId="164" fontId="113" fillId="0" borderId="19" xfId="105" applyFont="1" applyFill="1" applyBorder="1" applyAlignment="1" applyProtection="1">
      <alignment horizontal="center"/>
      <protection/>
    </xf>
    <xf numFmtId="164" fontId="113" fillId="0" borderId="31" xfId="105" applyFont="1" applyFill="1" applyBorder="1" applyAlignment="1" applyProtection="1">
      <alignment horizontal="left"/>
      <protection/>
    </xf>
    <xf numFmtId="164" fontId="113" fillId="0" borderId="32" xfId="105" applyFont="1" applyFill="1" applyBorder="1" applyAlignment="1" applyProtection="1">
      <alignment/>
      <protection/>
    </xf>
    <xf numFmtId="49" fontId="113" fillId="0" borderId="0" xfId="105" applyNumberFormat="1" applyFont="1" applyFill="1" applyAlignment="1" applyProtection="1">
      <alignment horizontal="center"/>
      <protection/>
    </xf>
    <xf numFmtId="164" fontId="135" fillId="0" borderId="32" xfId="105" applyFont="1" applyFill="1" applyBorder="1" applyAlignment="1" applyProtection="1">
      <alignment vertical="center"/>
      <protection/>
    </xf>
    <xf numFmtId="164" fontId="113" fillId="0" borderId="31" xfId="105" applyFont="1" applyFill="1" applyBorder="1" applyAlignment="1" applyProtection="1">
      <alignment/>
      <protection/>
    </xf>
    <xf numFmtId="164" fontId="109" fillId="0" borderId="0" xfId="105" applyFont="1" applyFill="1" applyAlignment="1" applyProtection="1">
      <alignment horizontal="right"/>
      <protection/>
    </xf>
    <xf numFmtId="164" fontId="135" fillId="0" borderId="31" xfId="105" applyFont="1" applyFill="1" applyBorder="1" applyAlignment="1" applyProtection="1">
      <alignment/>
      <protection/>
    </xf>
    <xf numFmtId="164" fontId="135" fillId="0" borderId="31" xfId="105" applyFont="1" applyFill="1" applyBorder="1" applyAlignment="1" applyProtection="1">
      <alignment vertical="center"/>
      <protection/>
    </xf>
    <xf numFmtId="164" fontId="113" fillId="0" borderId="0" xfId="99" applyFont="1" applyFill="1" applyAlignment="1" applyProtection="1">
      <alignment horizontal="left" vertical="center"/>
      <protection/>
    </xf>
    <xf numFmtId="164" fontId="113" fillId="0" borderId="0" xfId="99" applyFont="1" applyFill="1" applyAlignment="1" applyProtection="1">
      <alignment horizontal="right"/>
      <protection/>
    </xf>
    <xf numFmtId="164" fontId="136" fillId="0" borderId="0" xfId="99" applyFont="1" applyFill="1" applyAlignment="1" applyProtection="1">
      <alignment/>
      <protection/>
    </xf>
    <xf numFmtId="49" fontId="137" fillId="0" borderId="19" xfId="99" applyNumberFormat="1" applyFont="1" applyFill="1" applyBorder="1" applyAlignment="1" applyProtection="1">
      <alignment horizontal="center" vertical="center" wrapText="1"/>
      <protection/>
    </xf>
    <xf numFmtId="164" fontId="120" fillId="0" borderId="19" xfId="99" applyFont="1" applyFill="1" applyBorder="1" applyAlignment="1" applyProtection="1">
      <alignment horizontal="left" vertical="center" wrapText="1"/>
      <protection/>
    </xf>
    <xf numFmtId="164" fontId="120" fillId="0" borderId="19" xfId="99" applyFont="1" applyFill="1" applyBorder="1" applyAlignment="1" applyProtection="1">
      <alignment horizontal="center" vertical="center" wrapText="1"/>
      <protection/>
    </xf>
    <xf numFmtId="164" fontId="113" fillId="0" borderId="0" xfId="99" applyFont="1" applyFill="1" applyAlignment="1" applyProtection="1">
      <alignment vertical="center"/>
      <protection/>
    </xf>
    <xf numFmtId="164" fontId="138" fillId="0" borderId="0" xfId="99" applyFont="1" applyFill="1" applyAlignment="1" applyProtection="1">
      <alignment vertical="center"/>
      <protection/>
    </xf>
    <xf numFmtId="164" fontId="114" fillId="0" borderId="0" xfId="99" applyFont="1" applyFill="1" applyAlignment="1" applyProtection="1">
      <alignment vertical="center"/>
      <protection/>
    </xf>
    <xf numFmtId="164" fontId="139" fillId="0" borderId="0" xfId="99" applyFont="1" applyFill="1" applyAlignment="1" applyProtection="1">
      <alignment vertical="center" wrapText="1"/>
      <protection/>
    </xf>
    <xf numFmtId="164" fontId="113" fillId="0" borderId="0" xfId="99" applyFont="1" applyFill="1" applyAlignment="1" applyProtection="1">
      <alignment horizontal="right" vertical="center"/>
      <protection/>
    </xf>
    <xf numFmtId="164" fontId="135" fillId="0" borderId="0" xfId="99" applyFont="1" applyFill="1" applyAlignment="1" applyProtection="1">
      <alignment vertical="center" wrapText="1"/>
      <protection/>
    </xf>
    <xf numFmtId="164" fontId="108" fillId="0" borderId="0" xfId="99" applyFont="1" applyFill="1" applyAlignment="1" applyProtection="1">
      <alignment vertical="center"/>
      <protection/>
    </xf>
    <xf numFmtId="164" fontId="140" fillId="0" borderId="0" xfId="99" applyFont="1" applyFill="1" applyAlignment="1" applyProtection="1">
      <alignment vertical="center"/>
      <protection/>
    </xf>
    <xf numFmtId="164" fontId="136" fillId="0" borderId="0" xfId="99" applyFont="1" applyFill="1" applyAlignment="1" applyProtection="1">
      <alignment vertical="center"/>
      <protection/>
    </xf>
    <xf numFmtId="164" fontId="136" fillId="0" borderId="0" xfId="99" applyFont="1" applyFill="1" applyAlignment="1" applyProtection="1">
      <alignment vertical="center" wrapText="1"/>
      <protection/>
    </xf>
    <xf numFmtId="164" fontId="108" fillId="0" borderId="0" xfId="99" applyFont="1" applyFill="1" applyAlignment="1" applyProtection="1">
      <alignment horizontal="right" vertical="center"/>
      <protection/>
    </xf>
    <xf numFmtId="164" fontId="108" fillId="0" borderId="0" xfId="100" applyFont="1" applyFill="1" applyAlignment="1" applyProtection="1">
      <alignment/>
      <protection/>
    </xf>
    <xf numFmtId="164" fontId="108" fillId="0" borderId="19" xfId="100" applyFont="1" applyFill="1" applyBorder="1" applyAlignment="1" applyProtection="1">
      <alignment horizontal="center" vertical="center"/>
      <protection/>
    </xf>
    <xf numFmtId="164" fontId="108" fillId="0" borderId="19" xfId="100" applyFont="1" applyFill="1" applyBorder="1" applyAlignment="1" applyProtection="1">
      <alignment horizontal="center"/>
      <protection/>
    </xf>
    <xf numFmtId="164" fontId="108" fillId="0" borderId="32" xfId="100" applyFont="1" applyFill="1" applyBorder="1" applyAlignment="1" applyProtection="1">
      <alignment horizontal="center"/>
      <protection/>
    </xf>
    <xf numFmtId="164" fontId="108" fillId="0" borderId="20" xfId="100" applyFont="1" applyFill="1" applyBorder="1" applyAlignment="1" applyProtection="1">
      <alignment horizontal="center"/>
      <protection/>
    </xf>
    <xf numFmtId="164" fontId="135" fillId="0" borderId="32" xfId="100" applyFont="1" applyFill="1" applyBorder="1" applyAlignment="1" applyProtection="1">
      <alignment horizontal="left" vertical="center" wrapText="1"/>
      <protection/>
    </xf>
    <xf numFmtId="164" fontId="120" fillId="0" borderId="19" xfId="100" applyFont="1" applyFill="1" applyBorder="1" applyAlignment="1" applyProtection="1">
      <alignment horizontal="center" vertical="center"/>
      <protection/>
    </xf>
    <xf numFmtId="164" fontId="117" fillId="0" borderId="20" xfId="100" applyFont="1" applyFill="1" applyBorder="1" applyAlignment="1" applyProtection="1">
      <alignment horizontal="center" vertical="center"/>
      <protection/>
    </xf>
    <xf numFmtId="164" fontId="108" fillId="0" borderId="22" xfId="100" applyFont="1" applyFill="1" applyBorder="1" applyAlignment="1" applyProtection="1">
      <alignment horizontal="center" vertical="center"/>
      <protection/>
    </xf>
    <xf numFmtId="164" fontId="108" fillId="0" borderId="0" xfId="99" applyFont="1" applyFill="1" applyAlignment="1" applyProtection="1">
      <alignment horizontal="right"/>
      <protection/>
    </xf>
    <xf numFmtId="0" fontId="0" fillId="0" borderId="0" xfId="0" applyAlignment="1">
      <alignment/>
    </xf>
    <xf numFmtId="164" fontId="121" fillId="0" borderId="0" xfId="99" applyFont="1" applyFill="1" applyAlignment="1" applyProtection="1">
      <alignment horizontal="left" vertical="center"/>
      <protection/>
    </xf>
    <xf numFmtId="49" fontId="100" fillId="0" borderId="21" xfId="99" applyNumberFormat="1" applyFont="1" applyFill="1" applyBorder="1" applyAlignment="1" applyProtection="1">
      <alignment horizontal="center" vertical="center"/>
      <protection/>
    </xf>
    <xf numFmtId="49" fontId="100" fillId="0" borderId="33" xfId="99" applyNumberFormat="1" applyFont="1" applyFill="1" applyBorder="1" applyAlignment="1" applyProtection="1">
      <alignment horizontal="center" vertical="center"/>
      <protection/>
    </xf>
    <xf numFmtId="164" fontId="100" fillId="0" borderId="0" xfId="99" applyFont="1" applyFill="1" applyBorder="1" applyAlignment="1" applyProtection="1">
      <alignment horizontal="center" vertical="center"/>
      <protection/>
    </xf>
    <xf numFmtId="49" fontId="100" fillId="0" borderId="29" xfId="99" applyNumberFormat="1" applyFont="1" applyFill="1" applyBorder="1" applyAlignment="1" applyProtection="1">
      <alignment horizontal="center" vertical="center"/>
      <protection/>
    </xf>
    <xf numFmtId="49" fontId="100" fillId="0" borderId="30" xfId="99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/>
    </xf>
    <xf numFmtId="164" fontId="113" fillId="0" borderId="0" xfId="105" applyFont="1" applyFill="1" applyAlignment="1" applyProtection="1">
      <alignment horizontal="left" vertical="center"/>
      <protection/>
    </xf>
    <xf numFmtId="164" fontId="117" fillId="0" borderId="0" xfId="99" applyFont="1" applyFill="1" applyAlignment="1" applyProtection="1">
      <alignment horizontal="center"/>
      <protection/>
    </xf>
    <xf numFmtId="164" fontId="113" fillId="0" borderId="0" xfId="99" applyFont="1" applyFill="1" applyAlignment="1" applyProtection="1">
      <alignment horizontal="center"/>
      <protection/>
    </xf>
    <xf numFmtId="164" fontId="108" fillId="0" borderId="0" xfId="99" applyFont="1" applyFill="1" applyAlignment="1" applyProtection="1">
      <alignment horizontal="center"/>
      <protection/>
    </xf>
    <xf numFmtId="164" fontId="121" fillId="0" borderId="0" xfId="99" applyFont="1" applyFill="1" applyAlignment="1" applyProtection="1">
      <alignment horizontal="left" vertical="center"/>
      <protection/>
    </xf>
    <xf numFmtId="164" fontId="113" fillId="0" borderId="0" xfId="105" applyFont="1" applyFill="1" applyAlignment="1" applyProtection="1">
      <alignment vertical="center"/>
      <protection/>
    </xf>
    <xf numFmtId="0" fontId="0" fillId="0" borderId="0" xfId="0" applyAlignment="1">
      <alignment/>
    </xf>
    <xf numFmtId="164" fontId="113" fillId="0" borderId="0" xfId="105" applyFont="1" applyFill="1" applyAlignment="1" applyProtection="1">
      <alignment horizontal="left" vertical="center"/>
      <protection/>
    </xf>
    <xf numFmtId="164" fontId="117" fillId="0" borderId="0" xfId="99" applyFont="1" applyFill="1" applyAlignment="1" applyProtection="1">
      <alignment horizontal="center"/>
      <protection/>
    </xf>
    <xf numFmtId="164" fontId="113" fillId="0" borderId="0" xfId="99" applyFont="1" applyFill="1" applyAlignment="1" applyProtection="1">
      <alignment horizontal="center"/>
      <protection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37" fillId="0" borderId="0" xfId="107" applyFont="1" applyAlignment="1">
      <alignment horizontal="left"/>
      <protection/>
    </xf>
    <xf numFmtId="0" fontId="22" fillId="0" borderId="0" xfId="107" applyFont="1">
      <alignment/>
      <protection/>
    </xf>
    <xf numFmtId="0" fontId="61" fillId="0" borderId="0" xfId="107" applyFont="1">
      <alignment/>
      <protection/>
    </xf>
    <xf numFmtId="0" fontId="62" fillId="0" borderId="34" xfId="107" applyFont="1" applyBorder="1" applyAlignment="1">
      <alignment horizontal="center" vertical="center"/>
      <protection/>
    </xf>
    <xf numFmtId="0" fontId="62" fillId="0" borderId="35" xfId="107" applyFont="1" applyBorder="1" applyAlignment="1">
      <alignment horizontal="left" vertical="center" wrapText="1"/>
      <protection/>
    </xf>
    <xf numFmtId="0" fontId="62" fillId="0" borderId="34" xfId="107" applyFont="1" applyBorder="1" applyAlignment="1">
      <alignment horizontal="center" vertical="center" wrapText="1"/>
      <protection/>
    </xf>
    <xf numFmtId="0" fontId="62" fillId="0" borderId="35" xfId="107" applyFont="1" applyBorder="1">
      <alignment/>
      <protection/>
    </xf>
    <xf numFmtId="0" fontId="62" fillId="0" borderId="35" xfId="107" applyFont="1" applyBorder="1" applyAlignment="1">
      <alignment horizontal="left" vertical="center"/>
      <protection/>
    </xf>
    <xf numFmtId="0" fontId="62" fillId="0" borderId="34" xfId="107" applyFont="1" applyBorder="1">
      <alignment/>
      <protection/>
    </xf>
    <xf numFmtId="0" fontId="62" fillId="0" borderId="34" xfId="107" applyFont="1" applyBorder="1" applyAlignment="1">
      <alignment horizontal="center"/>
      <protection/>
    </xf>
    <xf numFmtId="0" fontId="62" fillId="0" borderId="0" xfId="107" applyFont="1" applyBorder="1" applyAlignment="1">
      <alignment horizontal="center" vertical="center"/>
      <protection/>
    </xf>
    <xf numFmtId="0" fontId="62" fillId="0" borderId="0" xfId="107" applyFont="1" applyBorder="1" applyAlignment="1">
      <alignment horizontal="center"/>
      <protection/>
    </xf>
    <xf numFmtId="0" fontId="62" fillId="0" borderId="0" xfId="107" applyFont="1" applyBorder="1" applyAlignment="1">
      <alignment horizontal="center" vertical="center" wrapText="1"/>
      <protection/>
    </xf>
    <xf numFmtId="0" fontId="62" fillId="0" borderId="34" xfId="107" applyFont="1" applyFill="1" applyBorder="1" applyAlignment="1">
      <alignment horizontal="center"/>
      <protection/>
    </xf>
    <xf numFmtId="0" fontId="62" fillId="0" borderId="34" xfId="107" applyFont="1" applyFill="1" applyBorder="1">
      <alignment/>
      <protection/>
    </xf>
    <xf numFmtId="0" fontId="62" fillId="0" borderId="34" xfId="107" applyFont="1" applyBorder="1" applyAlignment="1">
      <alignment vertical="center"/>
      <protection/>
    </xf>
    <xf numFmtId="0" fontId="62" fillId="0" borderId="35" xfId="107" applyFont="1" applyBorder="1" applyAlignment="1">
      <alignment horizontal="center" vertical="center" wrapText="1"/>
      <protection/>
    </xf>
    <xf numFmtId="0" fontId="62" fillId="0" borderId="35" xfId="107" applyFont="1" applyBorder="1" applyAlignment="1">
      <alignment vertical="center"/>
      <protection/>
    </xf>
    <xf numFmtId="0" fontId="62" fillId="0" borderId="0" xfId="107" applyFont="1" applyFill="1" applyBorder="1" applyAlignment="1">
      <alignment horizontal="center" vertical="center"/>
      <protection/>
    </xf>
    <xf numFmtId="0" fontId="62" fillId="0" borderId="0" xfId="107" applyFont="1" applyBorder="1" applyAlignment="1">
      <alignment vertical="center"/>
      <protection/>
    </xf>
    <xf numFmtId="0" fontId="1" fillId="0" borderId="0" xfId="107">
      <alignment/>
      <protection/>
    </xf>
    <xf numFmtId="0" fontId="24" fillId="0" borderId="0" xfId="107" applyFont="1">
      <alignment/>
      <protection/>
    </xf>
    <xf numFmtId="0" fontId="40" fillId="0" borderId="0" xfId="107" applyFont="1">
      <alignment/>
      <protection/>
    </xf>
    <xf numFmtId="0" fontId="25" fillId="0" borderId="0" xfId="107" applyFont="1">
      <alignment/>
      <protection/>
    </xf>
    <xf numFmtId="0" fontId="25" fillId="0" borderId="0" xfId="107" applyFont="1" applyAlignment="1">
      <alignment horizontal="center"/>
      <protection/>
    </xf>
    <xf numFmtId="0" fontId="1" fillId="0" borderId="0" xfId="107" applyAlignment="1">
      <alignment horizontal="center"/>
      <protection/>
    </xf>
    <xf numFmtId="0" fontId="62" fillId="0" borderId="36" xfId="107" applyFont="1" applyBorder="1" applyAlignment="1">
      <alignment horizontal="center" vertical="center" wrapText="1"/>
      <protection/>
    </xf>
    <xf numFmtId="49" fontId="110" fillId="0" borderId="0" xfId="99" applyNumberFormat="1" applyFont="1" applyFill="1" applyBorder="1" applyAlignment="1" applyProtection="1">
      <alignment horizontal="center" vertical="center" wrapText="1"/>
      <protection/>
    </xf>
    <xf numFmtId="164" fontId="110" fillId="55" borderId="0" xfId="99" applyFont="1" applyFill="1" applyBorder="1" applyAlignment="1" applyProtection="1">
      <alignment vertical="center" wrapText="1"/>
      <protection/>
    </xf>
    <xf numFmtId="49" fontId="110" fillId="55" borderId="0" xfId="99" applyNumberFormat="1" applyFont="1" applyFill="1" applyBorder="1" applyAlignment="1" applyProtection="1">
      <alignment horizontal="center" vertical="center" wrapText="1"/>
      <protection/>
    </xf>
    <xf numFmtId="164" fontId="110" fillId="55" borderId="0" xfId="99" applyFont="1" applyFill="1" applyBorder="1" applyAlignment="1" applyProtection="1">
      <alignment horizontal="center" vertical="center"/>
      <protection/>
    </xf>
    <xf numFmtId="49" fontId="110" fillId="0" borderId="37" xfId="99" applyNumberFormat="1" applyFont="1" applyFill="1" applyBorder="1" applyAlignment="1" applyProtection="1">
      <alignment horizontal="center" vertical="center" wrapText="1"/>
      <protection/>
    </xf>
    <xf numFmtId="164" fontId="100" fillId="0" borderId="0" xfId="99" applyFont="1" applyFill="1" applyBorder="1" applyAlignment="1" applyProtection="1">
      <alignment horizontal="center"/>
      <protection/>
    </xf>
    <xf numFmtId="0" fontId="0" fillId="0" borderId="0" xfId="0" applyBorder="1" applyAlignment="1">
      <alignment/>
    </xf>
    <xf numFmtId="49" fontId="110" fillId="0" borderId="20" xfId="99" applyNumberFormat="1" applyFont="1" applyFill="1" applyBorder="1" applyAlignment="1" applyProtection="1">
      <alignment horizontal="center" vertical="center" wrapText="1"/>
      <protection/>
    </xf>
    <xf numFmtId="49" fontId="110" fillId="55" borderId="20" xfId="99" applyNumberFormat="1" applyFont="1" applyFill="1" applyBorder="1" applyAlignment="1" applyProtection="1">
      <alignment horizontal="left" vertical="center" wrapText="1"/>
      <protection/>
    </xf>
    <xf numFmtId="164" fontId="110" fillId="55" borderId="20" xfId="99" applyFont="1" applyFill="1" applyBorder="1" applyAlignment="1" applyProtection="1">
      <alignment vertical="center" wrapText="1"/>
      <protection/>
    </xf>
    <xf numFmtId="164" fontId="100" fillId="0" borderId="0" xfId="99" applyFont="1" applyFill="1" applyBorder="1" applyAlignment="1" applyProtection="1">
      <alignment vertical="center"/>
      <protection/>
    </xf>
    <xf numFmtId="164" fontId="110" fillId="0" borderId="0" xfId="99" applyFont="1" applyFill="1" applyBorder="1" applyAlignment="1" applyProtection="1">
      <alignment horizontal="center" vertical="center" wrapText="1"/>
      <protection/>
    </xf>
    <xf numFmtId="164" fontId="100" fillId="0" borderId="0" xfId="99" applyFont="1" applyFill="1" applyBorder="1" applyAlignment="1" applyProtection="1">
      <alignment/>
      <protection/>
    </xf>
    <xf numFmtId="49" fontId="110" fillId="0" borderId="34" xfId="99" applyNumberFormat="1" applyFont="1" applyFill="1" applyBorder="1" applyAlignment="1" applyProtection="1">
      <alignment horizontal="center" vertical="center" wrapText="1"/>
      <protection/>
    </xf>
    <xf numFmtId="164" fontId="110" fillId="0" borderId="34" xfId="99" applyFont="1" applyFill="1" applyBorder="1" applyAlignment="1" applyProtection="1">
      <alignment horizontal="center" vertical="center" wrapText="1"/>
      <protection/>
    </xf>
    <xf numFmtId="49" fontId="62" fillId="0" borderId="35" xfId="107" applyNumberFormat="1" applyFont="1" applyBorder="1" applyAlignment="1">
      <alignment horizontal="left" vertical="center" wrapText="1"/>
      <protection/>
    </xf>
    <xf numFmtId="49" fontId="62" fillId="0" borderId="34" xfId="107" applyNumberFormat="1" applyFont="1" applyBorder="1" applyAlignment="1">
      <alignment horizontal="center" vertical="center" wrapText="1"/>
      <protection/>
    </xf>
    <xf numFmtId="0" fontId="61" fillId="0" borderId="34" xfId="107" applyFont="1" applyBorder="1">
      <alignment/>
      <protection/>
    </xf>
    <xf numFmtId="49" fontId="62" fillId="0" borderId="35" xfId="107" applyNumberFormat="1" applyFont="1" applyBorder="1">
      <alignment/>
      <protection/>
    </xf>
    <xf numFmtId="164" fontId="120" fillId="0" borderId="37" xfId="99" applyFont="1" applyFill="1" applyBorder="1" applyAlignment="1" applyProtection="1">
      <alignment/>
      <protection/>
    </xf>
    <xf numFmtId="0" fontId="0" fillId="0" borderId="37" xfId="0" applyBorder="1" applyAlignment="1">
      <alignment/>
    </xf>
    <xf numFmtId="164" fontId="120" fillId="0" borderId="0" xfId="99" applyFont="1" applyFill="1" applyAlignment="1" applyProtection="1">
      <alignment horizontal="right" vertical="center"/>
      <protection/>
    </xf>
    <xf numFmtId="0" fontId="106" fillId="0" borderId="0" xfId="0" applyFont="1" applyBorder="1" applyAlignment="1">
      <alignment/>
    </xf>
    <xf numFmtId="0" fontId="106" fillId="0" borderId="38" xfId="0" applyFont="1" applyBorder="1" applyAlignment="1">
      <alignment/>
    </xf>
    <xf numFmtId="0" fontId="106" fillId="0" borderId="39" xfId="0" applyFont="1" applyBorder="1" applyAlignment="1">
      <alignment/>
    </xf>
    <xf numFmtId="0" fontId="108" fillId="0" borderId="39" xfId="0" applyFont="1" applyBorder="1" applyAlignment="1">
      <alignment vertical="center"/>
    </xf>
    <xf numFmtId="0" fontId="108" fillId="0" borderId="39" xfId="0" applyFont="1" applyBorder="1" applyAlignment="1">
      <alignment/>
    </xf>
    <xf numFmtId="0" fontId="106" fillId="0" borderId="40" xfId="0" applyFont="1" applyBorder="1" applyAlignment="1">
      <alignment/>
    </xf>
    <xf numFmtId="0" fontId="141" fillId="0" borderId="39" xfId="0" applyFont="1" applyBorder="1" applyAlignment="1">
      <alignment horizontal="center" vertical="center"/>
    </xf>
    <xf numFmtId="0" fontId="107" fillId="0" borderId="39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49" fontId="62" fillId="0" borderId="34" xfId="107" applyNumberFormat="1" applyFont="1" applyBorder="1">
      <alignment/>
      <protection/>
    </xf>
    <xf numFmtId="164" fontId="120" fillId="0" borderId="0" xfId="99" applyFont="1" applyFill="1" applyAlignment="1" applyProtection="1">
      <alignment horizontal="left" vertical="center"/>
      <protection/>
    </xf>
    <xf numFmtId="164" fontId="100" fillId="0" borderId="37" xfId="99" applyFont="1" applyFill="1" applyBorder="1" applyAlignment="1" applyProtection="1">
      <alignment horizontal="center" vertical="center"/>
      <protection/>
    </xf>
    <xf numFmtId="164" fontId="100" fillId="0" borderId="33" xfId="99" applyFont="1" applyFill="1" applyBorder="1" applyAlignment="1" applyProtection="1">
      <alignment horizontal="center"/>
      <protection/>
    </xf>
    <xf numFmtId="0" fontId="61" fillId="0" borderId="0" xfId="107" applyFont="1" applyBorder="1">
      <alignment/>
      <protection/>
    </xf>
    <xf numFmtId="0" fontId="62" fillId="0" borderId="35" xfId="107" applyFont="1" applyBorder="1" applyAlignment="1">
      <alignment horizontal="center" vertical="center"/>
      <protection/>
    </xf>
    <xf numFmtId="49" fontId="62" fillId="0" borderId="35" xfId="107" applyNumberFormat="1" applyFont="1" applyBorder="1" applyAlignment="1">
      <alignment horizontal="left" vertical="center"/>
      <protection/>
    </xf>
    <xf numFmtId="164" fontId="113" fillId="0" borderId="0" xfId="105" applyFont="1" applyFill="1" applyAlignment="1" applyProtection="1">
      <alignment horizontal="right" vertical="center"/>
      <protection/>
    </xf>
    <xf numFmtId="0" fontId="108" fillId="0" borderId="0" xfId="0" applyFont="1" applyFill="1" applyAlignment="1">
      <alignment horizontal="center"/>
    </xf>
    <xf numFmtId="0" fontId="142" fillId="0" borderId="0" xfId="0" applyFont="1" applyAlignment="1">
      <alignment vertical="center"/>
    </xf>
    <xf numFmtId="0" fontId="0" fillId="0" borderId="0" xfId="0" applyAlignment="1">
      <alignment/>
    </xf>
    <xf numFmtId="164" fontId="113" fillId="0" borderId="0" xfId="105" applyFont="1" applyFill="1" applyAlignment="1" applyProtection="1">
      <alignment horizontal="left" vertical="center"/>
      <protection/>
    </xf>
    <xf numFmtId="164" fontId="143" fillId="0" borderId="0" xfId="99" applyFont="1" applyFill="1" applyBorder="1" applyAlignment="1" applyProtection="1">
      <alignment horizontal="left" vertical="center"/>
      <protection/>
    </xf>
    <xf numFmtId="164" fontId="143" fillId="0" borderId="0" xfId="105" applyFont="1" applyFill="1" applyAlignment="1" applyProtection="1">
      <alignment horizontal="left"/>
      <protection/>
    </xf>
    <xf numFmtId="164" fontId="117" fillId="0" borderId="0" xfId="99" applyFont="1" applyFill="1" applyBorder="1" applyAlignment="1" applyProtection="1">
      <alignment horizontal="center"/>
      <protection/>
    </xf>
    <xf numFmtId="164" fontId="117" fillId="0" borderId="24" xfId="99" applyFont="1" applyFill="1" applyBorder="1" applyAlignment="1" applyProtection="1">
      <alignment horizontal="center"/>
      <protection/>
    </xf>
    <xf numFmtId="164" fontId="113" fillId="0" borderId="0" xfId="99" applyFont="1" applyFill="1" applyAlignment="1" applyProtection="1">
      <alignment horizontal="center"/>
      <protection/>
    </xf>
    <xf numFmtId="164" fontId="113" fillId="0" borderId="0" xfId="99" applyFont="1" applyFill="1" applyAlignment="1" applyProtection="1">
      <alignment/>
      <protection/>
    </xf>
    <xf numFmtId="0" fontId="117" fillId="0" borderId="0" xfId="0" applyFont="1" applyFill="1" applyAlignment="1">
      <alignment horizontal="center" vertical="center"/>
    </xf>
    <xf numFmtId="164" fontId="113" fillId="0" borderId="0" xfId="105" applyFont="1" applyFill="1" applyAlignment="1" applyProtection="1">
      <alignment/>
      <protection/>
    </xf>
    <xf numFmtId="164" fontId="108" fillId="0" borderId="19" xfId="100" applyFont="1" applyFill="1" applyBorder="1" applyAlignment="1" applyProtection="1">
      <alignment horizontal="center" vertical="center"/>
      <protection/>
    </xf>
    <xf numFmtId="49" fontId="100" fillId="0" borderId="23" xfId="99" applyNumberFormat="1" applyFont="1" applyFill="1" applyBorder="1" applyAlignment="1" applyProtection="1">
      <alignment horizontal="center" vertical="center"/>
      <protection/>
    </xf>
    <xf numFmtId="0" fontId="0" fillId="0" borderId="35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2" xfId="0" applyBorder="1" applyAlignment="1">
      <alignment vertical="center"/>
    </xf>
    <xf numFmtId="49" fontId="0" fillId="0" borderId="41" xfId="0" applyNumberFormat="1" applyBorder="1" applyAlignment="1">
      <alignment vertical="center"/>
    </xf>
    <xf numFmtId="49" fontId="110" fillId="0" borderId="24" xfId="0" applyNumberFormat="1" applyFont="1" applyBorder="1" applyAlignment="1">
      <alignment horizontal="left" vertical="center"/>
    </xf>
    <xf numFmtId="0" fontId="110" fillId="0" borderId="33" xfId="0" applyFont="1" applyBorder="1" applyAlignment="1">
      <alignment/>
    </xf>
    <xf numFmtId="49" fontId="110" fillId="0" borderId="28" xfId="0" applyNumberFormat="1" applyFont="1" applyBorder="1" applyAlignment="1">
      <alignment horizontal="left"/>
    </xf>
    <xf numFmtId="0" fontId="110" fillId="0" borderId="0" xfId="0" applyFont="1" applyAlignment="1">
      <alignment horizontal="right"/>
    </xf>
    <xf numFmtId="0" fontId="125" fillId="0" borderId="0" xfId="0" applyFont="1" applyBorder="1" applyAlignment="1">
      <alignment horizontal="left"/>
    </xf>
    <xf numFmtId="49" fontId="126" fillId="0" borderId="0" xfId="0" applyNumberFormat="1" applyFont="1" applyBorder="1" applyAlignment="1">
      <alignment horizontal="left" vertical="center"/>
    </xf>
    <xf numFmtId="0" fontId="125" fillId="0" borderId="0" xfId="0" applyFont="1" applyBorder="1" applyAlignment="1">
      <alignment horizontal="center"/>
    </xf>
    <xf numFmtId="49" fontId="126" fillId="0" borderId="0" xfId="0" applyNumberFormat="1" applyFont="1" applyBorder="1" applyAlignment="1">
      <alignment horizontal="center" vertical="center"/>
    </xf>
    <xf numFmtId="0" fontId="110" fillId="0" borderId="0" xfId="0" applyFont="1" applyBorder="1" applyAlignment="1">
      <alignment/>
    </xf>
    <xf numFmtId="0" fontId="124" fillId="0" borderId="0" xfId="0" applyFont="1" applyBorder="1" applyAlignment="1">
      <alignment horizontal="right" vertical="center"/>
    </xf>
    <xf numFmtId="0" fontId="110" fillId="0" borderId="0" xfId="0" applyFont="1" applyBorder="1" applyAlignment="1">
      <alignment horizontal="left" vertical="center"/>
    </xf>
    <xf numFmtId="0" fontId="124" fillId="0" borderId="0" xfId="0" applyFont="1" applyFill="1" applyBorder="1" applyAlignment="1">
      <alignment horizontal="right" vertical="center"/>
    </xf>
    <xf numFmtId="0" fontId="110" fillId="0" borderId="0" xfId="0" applyFont="1" applyBorder="1" applyAlignment="1">
      <alignment horizontal="center"/>
    </xf>
    <xf numFmtId="49" fontId="110" fillId="0" borderId="23" xfId="0" applyNumberFormat="1" applyFont="1" applyBorder="1" applyAlignment="1">
      <alignment horizontal="left" vertical="center"/>
    </xf>
    <xf numFmtId="0" fontId="110" fillId="0" borderId="24" xfId="0" applyNumberFormat="1" applyFont="1" applyBorder="1" applyAlignment="1">
      <alignment horizontal="left" vertical="center"/>
    </xf>
    <xf numFmtId="0" fontId="110" fillId="0" borderId="23" xfId="0" applyNumberFormat="1" applyFont="1" applyBorder="1" applyAlignment="1">
      <alignment horizontal="left" vertical="center"/>
    </xf>
    <xf numFmtId="0" fontId="110" fillId="0" borderId="0" xfId="0" applyFont="1" applyBorder="1" applyAlignment="1">
      <alignment horizontal="center" vertical="center"/>
    </xf>
    <xf numFmtId="0" fontId="0" fillId="0" borderId="0" xfId="0" applyAlignment="1">
      <alignment/>
    </xf>
    <xf numFmtId="0" fontId="110" fillId="0" borderId="43" xfId="0" applyFont="1" applyBorder="1" applyAlignment="1">
      <alignment/>
    </xf>
    <xf numFmtId="49" fontId="113" fillId="0" borderId="0" xfId="105" applyNumberFormat="1" applyFont="1" applyFill="1" applyAlignment="1" applyProtection="1">
      <alignment horizontal="left"/>
      <protection/>
    </xf>
    <xf numFmtId="164" fontId="121" fillId="0" borderId="37" xfId="105" applyFont="1" applyFill="1" applyBorder="1" applyAlignment="1" applyProtection="1">
      <alignment/>
      <protection/>
    </xf>
    <xf numFmtId="164" fontId="122" fillId="0" borderId="37" xfId="105" applyFont="1" applyFill="1" applyBorder="1" applyAlignment="1" applyProtection="1">
      <alignment horizontal="center" vertical="center" wrapText="1"/>
      <protection/>
    </xf>
    <xf numFmtId="164" fontId="122" fillId="0" borderId="37" xfId="105" applyFont="1" applyFill="1" applyBorder="1" applyAlignment="1" applyProtection="1">
      <alignment horizontal="center"/>
      <protection/>
    </xf>
    <xf numFmtId="164" fontId="120" fillId="0" borderId="0" xfId="105" applyFont="1" applyFill="1" applyAlignment="1" applyProtection="1">
      <alignment horizontal="right" vertical="center"/>
      <protection/>
    </xf>
    <xf numFmtId="164" fontId="144" fillId="0" borderId="0" xfId="105" applyFont="1" applyFill="1" applyAlignment="1" applyProtection="1">
      <alignment horizontal="center"/>
      <protection/>
    </xf>
    <xf numFmtId="0" fontId="85" fillId="0" borderId="0" xfId="0" applyFont="1" applyFill="1" applyAlignment="1">
      <alignment vertical="center"/>
    </xf>
    <xf numFmtId="164" fontId="85" fillId="0" borderId="0" xfId="105" applyFont="1" applyFill="1" applyAlignment="1" applyProtection="1">
      <alignment/>
      <protection/>
    </xf>
    <xf numFmtId="0" fontId="110" fillId="0" borderId="0" xfId="0" applyFont="1" applyBorder="1" applyAlignment="1">
      <alignment horizontal="left"/>
    </xf>
    <xf numFmtId="0" fontId="110" fillId="0" borderId="44" xfId="0" applyFont="1" applyBorder="1" applyAlignment="1">
      <alignment horizontal="left" vertical="center"/>
    </xf>
    <xf numFmtId="0" fontId="110" fillId="0" borderId="45" xfId="0" applyFont="1" applyBorder="1" applyAlignment="1">
      <alignment horizontal="left"/>
    </xf>
    <xf numFmtId="0" fontId="110" fillId="0" borderId="43" xfId="0" applyFont="1" applyBorder="1" applyAlignment="1">
      <alignment horizontal="left" vertical="center"/>
    </xf>
    <xf numFmtId="0" fontId="110" fillId="0" borderId="44" xfId="0" applyFont="1" applyBorder="1" applyAlignment="1">
      <alignment horizontal="center"/>
    </xf>
    <xf numFmtId="0" fontId="110" fillId="0" borderId="44" xfId="0" applyFont="1" applyBorder="1" applyAlignment="1">
      <alignment horizontal="left"/>
    </xf>
    <xf numFmtId="0" fontId="110" fillId="0" borderId="37" xfId="0" applyFont="1" applyBorder="1" applyAlignment="1">
      <alignment horizontal="left"/>
    </xf>
    <xf numFmtId="0" fontId="110" fillId="0" borderId="42" xfId="0" applyFont="1" applyBorder="1" applyAlignment="1">
      <alignment horizontal="left"/>
    </xf>
    <xf numFmtId="49" fontId="125" fillId="0" borderId="0" xfId="0" applyNumberFormat="1" applyFont="1" applyBorder="1" applyAlignment="1">
      <alignment horizontal="center" vertical="center"/>
    </xf>
    <xf numFmtId="0" fontId="110" fillId="0" borderId="40" xfId="0" applyFont="1" applyBorder="1" applyAlignment="1">
      <alignment horizontal="left" vertical="center"/>
    </xf>
    <xf numFmtId="49" fontId="110" fillId="0" borderId="44" xfId="0" applyNumberFormat="1" applyFont="1" applyBorder="1" applyAlignment="1">
      <alignment horizontal="center"/>
    </xf>
    <xf numFmtId="0" fontId="110" fillId="0" borderId="46" xfId="0" applyFont="1" applyBorder="1" applyAlignment="1">
      <alignment horizontal="left" vertical="center"/>
    </xf>
    <xf numFmtId="0" fontId="110" fillId="0" borderId="37" xfId="0" applyFont="1" applyBorder="1" applyAlignment="1">
      <alignment/>
    </xf>
    <xf numFmtId="0" fontId="110" fillId="0" borderId="47" xfId="0" applyFont="1" applyBorder="1" applyAlignment="1">
      <alignment horizontal="left" vertical="center"/>
    </xf>
    <xf numFmtId="49" fontId="110" fillId="0" borderId="29" xfId="0" applyNumberFormat="1" applyFont="1" applyBorder="1" applyAlignment="1">
      <alignment horizontal="left" vertical="center"/>
    </xf>
    <xf numFmtId="0" fontId="120" fillId="0" borderId="37" xfId="0" applyFont="1" applyBorder="1" applyAlignment="1">
      <alignment horizontal="left"/>
    </xf>
    <xf numFmtId="0" fontId="110" fillId="0" borderId="40" xfId="0" applyFont="1" applyBorder="1" applyAlignment="1">
      <alignment/>
    </xf>
    <xf numFmtId="0" fontId="127" fillId="0" borderId="0" xfId="0" applyFont="1" applyBorder="1" applyAlignment="1">
      <alignment vertical="center"/>
    </xf>
    <xf numFmtId="164" fontId="70" fillId="0" borderId="0" xfId="105" applyFont="1" applyFill="1" applyAlignment="1" applyProtection="1">
      <alignment horizontal="right"/>
      <protection/>
    </xf>
    <xf numFmtId="0" fontId="70" fillId="0" borderId="0" xfId="0" applyFont="1" applyFill="1" applyAlignment="1">
      <alignment vertical="center"/>
    </xf>
    <xf numFmtId="164" fontId="120" fillId="0" borderId="19" xfId="105" applyFont="1" applyFill="1" applyBorder="1" applyAlignment="1" applyProtection="1">
      <alignment horizontal="center" vertical="center" wrapText="1"/>
      <protection/>
    </xf>
    <xf numFmtId="0" fontId="145" fillId="0" borderId="0" xfId="0" applyFont="1" applyBorder="1" applyAlignment="1">
      <alignment horizontal="center" vertical="center"/>
    </xf>
    <xf numFmtId="0" fontId="145" fillId="0" borderId="44" xfId="0" applyFont="1" applyBorder="1" applyAlignment="1">
      <alignment horizontal="center" vertical="center"/>
    </xf>
    <xf numFmtId="0" fontId="145" fillId="0" borderId="0" xfId="0" applyFont="1" applyBorder="1" applyAlignment="1">
      <alignment horizontal="center"/>
    </xf>
    <xf numFmtId="0" fontId="145" fillId="0" borderId="44" xfId="0" applyFont="1" applyBorder="1" applyAlignment="1">
      <alignment horizontal="center"/>
    </xf>
    <xf numFmtId="0" fontId="110" fillId="0" borderId="37" xfId="0" applyFont="1" applyBorder="1" applyAlignment="1">
      <alignment horizontal="left" vertical="center"/>
    </xf>
    <xf numFmtId="49" fontId="110" fillId="0" borderId="48" xfId="0" applyNumberFormat="1" applyFont="1" applyBorder="1" applyAlignment="1">
      <alignment horizontal="left" vertical="center"/>
    </xf>
    <xf numFmtId="49" fontId="110" fillId="0" borderId="46" xfId="0" applyNumberFormat="1" applyFont="1" applyBorder="1" applyAlignment="1">
      <alignment horizontal="left" vertical="center"/>
    </xf>
    <xf numFmtId="49" fontId="110" fillId="0" borderId="0" xfId="0" applyNumberFormat="1" applyFont="1" applyBorder="1" applyAlignment="1">
      <alignment horizontal="left" vertical="center"/>
    </xf>
    <xf numFmtId="0" fontId="124" fillId="0" borderId="0" xfId="0" applyFont="1" applyBorder="1" applyAlignment="1">
      <alignment horizontal="right"/>
    </xf>
    <xf numFmtId="0" fontId="110" fillId="0" borderId="30" xfId="0" applyNumberFormat="1" applyFont="1" applyBorder="1" applyAlignment="1">
      <alignment horizontal="left" vertical="center"/>
    </xf>
    <xf numFmtId="0" fontId="110" fillId="0" borderId="0" xfId="0" applyFont="1" applyFill="1" applyBorder="1" applyAlignment="1">
      <alignment horizontal="left" vertical="center"/>
    </xf>
    <xf numFmtId="0" fontId="110" fillId="0" borderId="37" xfId="0" applyFont="1" applyFill="1" applyBorder="1" applyAlignment="1">
      <alignment horizontal="left" vertical="center"/>
    </xf>
    <xf numFmtId="0" fontId="132" fillId="0" borderId="0" xfId="0" applyFont="1" applyAlignment="1">
      <alignment horizontal="left" vertical="center"/>
    </xf>
    <xf numFmtId="0" fontId="120" fillId="0" borderId="0" xfId="0" applyFont="1" applyFill="1" applyAlignment="1">
      <alignment vertical="center"/>
    </xf>
    <xf numFmtId="0" fontId="120" fillId="0" borderId="0" xfId="0" applyFont="1" applyFill="1" applyAlignment="1">
      <alignment horizontal="left" vertical="center"/>
    </xf>
    <xf numFmtId="0" fontId="132" fillId="0" borderId="0" xfId="0" applyFont="1" applyFill="1" applyAlignment="1">
      <alignment horizontal="right" vertical="center"/>
    </xf>
    <xf numFmtId="164" fontId="109" fillId="0" borderId="0" xfId="105" applyFont="1" applyFill="1" applyAlignment="1" applyProtection="1">
      <alignment horizontal="right" vertical="center"/>
      <protection/>
    </xf>
    <xf numFmtId="49" fontId="110" fillId="0" borderId="0" xfId="0" applyNumberFormat="1" applyFont="1" applyBorder="1" applyAlignment="1">
      <alignment horizontal="left"/>
    </xf>
    <xf numFmtId="49" fontId="110" fillId="0" borderId="37" xfId="0" applyNumberFormat="1" applyFont="1" applyBorder="1" applyAlignment="1">
      <alignment horizontal="left"/>
    </xf>
    <xf numFmtId="0" fontId="110" fillId="0" borderId="46" xfId="0" applyFont="1" applyBorder="1" applyAlignment="1">
      <alignment horizontal="left"/>
    </xf>
    <xf numFmtId="0" fontId="110" fillId="0" borderId="49" xfId="0" applyNumberFormat="1" applyFont="1" applyBorder="1" applyAlignment="1">
      <alignment horizontal="left" vertical="center"/>
    </xf>
    <xf numFmtId="0" fontId="110" fillId="0" borderId="47" xfId="0" applyNumberFormat="1" applyFont="1" applyBorder="1" applyAlignment="1">
      <alignment horizontal="left" vertical="center"/>
    </xf>
    <xf numFmtId="0" fontId="120" fillId="0" borderId="0" xfId="0" applyFont="1" applyBorder="1" applyAlignment="1">
      <alignment horizontal="left"/>
    </xf>
    <xf numFmtId="164" fontId="121" fillId="0" borderId="0" xfId="99" applyFont="1" applyFill="1" applyAlignment="1" applyProtection="1">
      <alignment vertical="center"/>
      <protection/>
    </xf>
    <xf numFmtId="164" fontId="121" fillId="0" borderId="0" xfId="99" applyFont="1" applyFill="1" applyAlignment="1" applyProtection="1">
      <alignment horizontal="right" vertical="center"/>
      <protection/>
    </xf>
    <xf numFmtId="0" fontId="108" fillId="0" borderId="24" xfId="105" applyNumberFormat="1" applyFont="1" applyFill="1" applyBorder="1" applyAlignment="1" applyProtection="1">
      <alignment horizontal="center"/>
      <protection/>
    </xf>
    <xf numFmtId="49" fontId="108" fillId="0" borderId="0" xfId="105" applyNumberFormat="1" applyFont="1" applyFill="1" applyAlignment="1" applyProtection="1">
      <alignment horizontal="left"/>
      <protection/>
    </xf>
    <xf numFmtId="164" fontId="120" fillId="0" borderId="0" xfId="99" applyFont="1" applyFill="1" applyAlignment="1" applyProtection="1">
      <alignment vertical="center"/>
      <protection/>
    </xf>
    <xf numFmtId="164" fontId="108" fillId="0" borderId="50" xfId="100" applyFont="1" applyFill="1" applyBorder="1" applyAlignment="1" applyProtection="1">
      <alignment horizontal="center" vertical="center"/>
      <protection/>
    </xf>
    <xf numFmtId="164" fontId="135" fillId="0" borderId="51" xfId="100" applyFont="1" applyFill="1" applyBorder="1" applyAlignment="1" applyProtection="1">
      <alignment horizontal="left" vertical="center" wrapText="1"/>
      <protection/>
    </xf>
    <xf numFmtId="164" fontId="108" fillId="0" borderId="52" xfId="100" applyFont="1" applyFill="1" applyBorder="1" applyAlignment="1" applyProtection="1">
      <alignment horizontal="center" vertical="center"/>
      <protection/>
    </xf>
    <xf numFmtId="0" fontId="108" fillId="0" borderId="24" xfId="99" applyNumberFormat="1" applyFont="1" applyFill="1" applyBorder="1" applyAlignment="1" applyProtection="1">
      <alignment/>
      <protection/>
    </xf>
    <xf numFmtId="0" fontId="108" fillId="0" borderId="0" xfId="99" applyNumberFormat="1" applyFont="1" applyFill="1" applyAlignment="1" applyProtection="1">
      <alignment/>
      <protection/>
    </xf>
    <xf numFmtId="0" fontId="120" fillId="0" borderId="0" xfId="99" applyNumberFormat="1" applyFont="1" applyFill="1" applyAlignment="1" applyProtection="1">
      <alignment horizontal="right"/>
      <protection/>
    </xf>
    <xf numFmtId="164" fontId="113" fillId="0" borderId="37" xfId="99" applyFont="1" applyFill="1" applyBorder="1" applyAlignment="1" applyProtection="1">
      <alignment/>
      <protection/>
    </xf>
    <xf numFmtId="164" fontId="114" fillId="0" borderId="37" xfId="99" applyFont="1" applyFill="1" applyBorder="1" applyAlignment="1" applyProtection="1">
      <alignment horizontal="center"/>
      <protection/>
    </xf>
    <xf numFmtId="164" fontId="121" fillId="0" borderId="0" xfId="105" applyFont="1" applyFill="1" applyAlignment="1" applyProtection="1">
      <alignment horizontal="right"/>
      <protection/>
    </xf>
    <xf numFmtId="164" fontId="110" fillId="55" borderId="19" xfId="99" applyFont="1" applyFill="1" applyBorder="1" applyAlignment="1" applyProtection="1">
      <alignment horizontal="center" vertical="center" wrapText="1"/>
      <protection/>
    </xf>
    <xf numFmtId="164" fontId="108" fillId="0" borderId="0" xfId="99" applyFont="1" applyFill="1" applyBorder="1" applyAlignment="1" applyProtection="1">
      <alignment horizontal="center" vertical="center" wrapText="1"/>
      <protection/>
    </xf>
    <xf numFmtId="164" fontId="108" fillId="0" borderId="0" xfId="99" applyFont="1" applyFill="1" applyBorder="1" applyAlignment="1" applyProtection="1">
      <alignment vertical="center" wrapText="1"/>
      <protection/>
    </xf>
    <xf numFmtId="164" fontId="108" fillId="0" borderId="0" xfId="99" applyFont="1" applyFill="1" applyBorder="1" applyAlignment="1" applyProtection="1">
      <alignment horizontal="left" wrapText="1"/>
      <protection/>
    </xf>
    <xf numFmtId="164" fontId="108" fillId="0" borderId="0" xfId="99" applyFont="1" applyFill="1" applyBorder="1" applyAlignment="1" applyProtection="1">
      <alignment horizontal="center" wrapText="1"/>
      <protection/>
    </xf>
    <xf numFmtId="164" fontId="108" fillId="0" borderId="21" xfId="99" applyFont="1" applyFill="1" applyBorder="1" applyAlignment="1" applyProtection="1">
      <alignment horizontal="center" vertical="center"/>
      <protection/>
    </xf>
    <xf numFmtId="164" fontId="108" fillId="0" borderId="0" xfId="99" applyFont="1" applyFill="1" applyBorder="1" applyAlignment="1" applyProtection="1">
      <alignment horizontal="center" vertical="center"/>
      <protection/>
    </xf>
    <xf numFmtId="164" fontId="108" fillId="0" borderId="20" xfId="99" applyFont="1" applyFill="1" applyBorder="1" applyAlignment="1" applyProtection="1">
      <alignment vertical="center" wrapText="1"/>
      <protection/>
    </xf>
    <xf numFmtId="164" fontId="108" fillId="0" borderId="34" xfId="99" applyFont="1" applyFill="1" applyBorder="1" applyAlignment="1" applyProtection="1">
      <alignment horizontal="center" vertical="center"/>
      <protection/>
    </xf>
    <xf numFmtId="164" fontId="120" fillId="0" borderId="0" xfId="99" applyFont="1" applyFill="1" applyBorder="1" applyAlignment="1" applyProtection="1">
      <alignment vertical="center"/>
      <protection/>
    </xf>
    <xf numFmtId="164" fontId="115" fillId="0" borderId="0" xfId="99" applyFont="1" applyFill="1" applyBorder="1" applyAlignment="1" applyProtection="1">
      <alignment/>
      <protection/>
    </xf>
    <xf numFmtId="164" fontId="120" fillId="0" borderId="0" xfId="99" applyFont="1" applyFill="1" applyBorder="1" applyAlignment="1" applyProtection="1">
      <alignment horizontal="right" vertical="center"/>
      <protection/>
    </xf>
    <xf numFmtId="0" fontId="120" fillId="0" borderId="0" xfId="0" applyFont="1" applyFill="1" applyAlignment="1">
      <alignment horizontal="right" vertical="center"/>
    </xf>
    <xf numFmtId="49" fontId="110" fillId="56" borderId="19" xfId="99" applyNumberFormat="1" applyFont="1" applyFill="1" applyBorder="1" applyAlignment="1" applyProtection="1">
      <alignment horizontal="center" vertical="center" wrapText="1"/>
      <protection/>
    </xf>
    <xf numFmtId="164" fontId="146" fillId="0" borderId="37" xfId="99" applyFont="1" applyFill="1" applyBorder="1" applyAlignment="1" applyProtection="1">
      <alignment horizontal="center" vertical="center"/>
      <protection/>
    </xf>
    <xf numFmtId="0" fontId="125" fillId="0" borderId="21" xfId="0" applyFont="1" applyBorder="1" applyAlignment="1">
      <alignment horizontal="center" vertical="center"/>
    </xf>
    <xf numFmtId="49" fontId="110" fillId="0" borderId="22" xfId="0" applyNumberFormat="1" applyFont="1" applyBorder="1" applyAlignment="1">
      <alignment horizontal="left" vertical="center"/>
    </xf>
    <xf numFmtId="49" fontId="125" fillId="0" borderId="25" xfId="0" applyNumberFormat="1" applyFont="1" applyBorder="1" applyAlignment="1">
      <alignment horizontal="center" vertical="center"/>
    </xf>
    <xf numFmtId="0" fontId="125" fillId="0" borderId="0" xfId="0" applyFont="1" applyBorder="1" applyAlignment="1">
      <alignment/>
    </xf>
    <xf numFmtId="49" fontId="110" fillId="0" borderId="37" xfId="0" applyNumberFormat="1" applyFont="1" applyBorder="1" applyAlignment="1">
      <alignment/>
    </xf>
    <xf numFmtId="49" fontId="125" fillId="0" borderId="21" xfId="0" applyNumberFormat="1" applyFont="1" applyBorder="1" applyAlignment="1">
      <alignment horizontal="center" vertical="center"/>
    </xf>
    <xf numFmtId="0" fontId="125" fillId="0" borderId="25" xfId="0" applyFont="1" applyBorder="1" applyAlignment="1">
      <alignment horizontal="center" vertical="center"/>
    </xf>
    <xf numFmtId="0" fontId="125" fillId="0" borderId="33" xfId="0" applyFont="1" applyBorder="1" applyAlignment="1">
      <alignment horizontal="center"/>
    </xf>
    <xf numFmtId="0" fontId="125" fillId="0" borderId="26" xfId="0" applyFont="1" applyBorder="1" applyAlignment="1">
      <alignment horizontal="center"/>
    </xf>
    <xf numFmtId="0" fontId="110" fillId="0" borderId="28" xfId="0" applyFont="1" applyBorder="1" applyAlignment="1">
      <alignment horizontal="center" vertical="center"/>
    </xf>
    <xf numFmtId="164" fontId="120" fillId="0" borderId="19" xfId="105" applyFont="1" applyFill="1" applyBorder="1" applyAlignment="1" applyProtection="1">
      <alignment horizontal="left" vertical="center"/>
      <protection/>
    </xf>
    <xf numFmtId="49" fontId="120" fillId="0" borderId="19" xfId="105" applyNumberFormat="1" applyFont="1" applyFill="1" applyBorder="1" applyAlignment="1" applyProtection="1">
      <alignment horizontal="center" vertical="center"/>
      <protection/>
    </xf>
    <xf numFmtId="49" fontId="110" fillId="0" borderId="44" xfId="0" applyNumberFormat="1" applyFont="1" applyBorder="1" applyAlignment="1">
      <alignment horizontal="left"/>
    </xf>
    <xf numFmtId="0" fontId="125" fillId="0" borderId="48" xfId="0" applyFont="1" applyBorder="1" applyAlignment="1">
      <alignment horizontal="center"/>
    </xf>
    <xf numFmtId="49" fontId="120" fillId="0" borderId="48" xfId="0" applyNumberFormat="1" applyFont="1" applyBorder="1" applyAlignment="1">
      <alignment horizontal="left"/>
    </xf>
    <xf numFmtId="49" fontId="120" fillId="0" borderId="46" xfId="0" applyNumberFormat="1" applyFont="1" applyBorder="1" applyAlignment="1">
      <alignment horizontal="left"/>
    </xf>
    <xf numFmtId="49" fontId="110" fillId="0" borderId="30" xfId="0" applyNumberFormat="1" applyFont="1" applyBorder="1" applyAlignment="1">
      <alignment horizontal="left"/>
    </xf>
    <xf numFmtId="49" fontId="110" fillId="0" borderId="42" xfId="0" applyNumberFormat="1" applyFont="1" applyBorder="1" applyAlignment="1">
      <alignment horizontal="left"/>
    </xf>
    <xf numFmtId="0" fontId="125" fillId="0" borderId="0" xfId="0" applyFont="1" applyBorder="1" applyAlignment="1">
      <alignment horizontal="center" vertical="center"/>
    </xf>
    <xf numFmtId="0" fontId="0" fillId="0" borderId="0" xfId="0" applyAlignment="1">
      <alignment/>
    </xf>
    <xf numFmtId="164" fontId="113" fillId="0" borderId="0" xfId="105" applyFont="1" applyFill="1" applyAlignment="1" applyProtection="1">
      <alignment horizontal="center" vertical="center"/>
      <protection/>
    </xf>
    <xf numFmtId="164" fontId="113" fillId="0" borderId="0" xfId="105" applyFont="1" applyFill="1" applyAlignment="1" applyProtection="1">
      <alignment horizontal="center"/>
      <protection/>
    </xf>
    <xf numFmtId="164" fontId="113" fillId="0" borderId="0" xfId="99" applyFont="1" applyFill="1" applyAlignment="1" applyProtection="1">
      <alignment horizontal="center"/>
      <protection/>
    </xf>
    <xf numFmtId="49" fontId="110" fillId="0" borderId="27" xfId="0" applyNumberFormat="1" applyFont="1" applyBorder="1" applyAlignment="1">
      <alignment horizontal="left" vertical="center"/>
    </xf>
    <xf numFmtId="49" fontId="110" fillId="0" borderId="53" xfId="0" applyNumberFormat="1" applyFont="1" applyBorder="1" applyAlignment="1">
      <alignment/>
    </xf>
    <xf numFmtId="49" fontId="125" fillId="0" borderId="26" xfId="0" applyNumberFormat="1" applyFont="1" applyBorder="1" applyAlignment="1">
      <alignment horizontal="center"/>
    </xf>
    <xf numFmtId="0" fontId="120" fillId="0" borderId="19" xfId="99" applyNumberFormat="1" applyFont="1" applyFill="1" applyBorder="1" applyAlignment="1" applyProtection="1">
      <alignment horizontal="center" vertical="center" wrapText="1"/>
      <protection/>
    </xf>
    <xf numFmtId="0" fontId="120" fillId="0" borderId="19" xfId="99" applyNumberFormat="1" applyFont="1" applyFill="1" applyBorder="1" applyAlignment="1" applyProtection="1">
      <alignment horizontal="left" vertical="center" wrapText="1"/>
      <protection/>
    </xf>
    <xf numFmtId="0" fontId="125" fillId="0" borderId="30" xfId="0" applyNumberFormat="1" applyFont="1" applyBorder="1" applyAlignment="1">
      <alignment horizontal="center"/>
    </xf>
    <xf numFmtId="49" fontId="110" fillId="0" borderId="0" xfId="0" applyNumberFormat="1" applyFont="1" applyAlignment="1">
      <alignment horizontal="left"/>
    </xf>
    <xf numFmtId="0" fontId="125" fillId="0" borderId="30" xfId="0" applyFont="1" applyBorder="1" applyAlignment="1">
      <alignment horizontal="center"/>
    </xf>
    <xf numFmtId="164" fontId="135" fillId="0" borderId="31" xfId="105" applyFont="1" applyFill="1" applyBorder="1" applyAlignment="1" applyProtection="1">
      <alignment horizontal="center" vertical="center"/>
      <protection/>
    </xf>
    <xf numFmtId="49" fontId="113" fillId="0" borderId="31" xfId="105" applyNumberFormat="1" applyFont="1" applyFill="1" applyBorder="1" applyAlignment="1" applyProtection="1">
      <alignment horizontal="center"/>
      <protection/>
    </xf>
    <xf numFmtId="164" fontId="113" fillId="0" borderId="31" xfId="105" applyFont="1" applyFill="1" applyBorder="1" applyAlignment="1" applyProtection="1">
      <alignment horizontal="center"/>
      <protection/>
    </xf>
    <xf numFmtId="49" fontId="135" fillId="0" borderId="31" xfId="105" applyNumberFormat="1" applyFont="1" applyFill="1" applyBorder="1" applyAlignment="1" applyProtection="1">
      <alignment horizontal="center" vertical="center"/>
      <protection/>
    </xf>
    <xf numFmtId="49" fontId="135" fillId="0" borderId="24" xfId="105" applyNumberFormat="1" applyFont="1" applyFill="1" applyBorder="1" applyAlignment="1" applyProtection="1">
      <alignment horizontal="center"/>
      <protection/>
    </xf>
    <xf numFmtId="49" fontId="125" fillId="0" borderId="30" xfId="0" applyNumberFormat="1" applyFont="1" applyBorder="1" applyAlignment="1">
      <alignment horizontal="center"/>
    </xf>
    <xf numFmtId="164" fontId="135" fillId="0" borderId="54" xfId="105" applyFont="1" applyFill="1" applyBorder="1" applyAlignment="1" applyProtection="1">
      <alignment/>
      <protection/>
    </xf>
    <xf numFmtId="49" fontId="135" fillId="0" borderId="55" xfId="105" applyNumberFormat="1" applyFont="1" applyFill="1" applyBorder="1" applyAlignment="1" applyProtection="1">
      <alignment horizontal="center" vertical="center"/>
      <protection/>
    </xf>
    <xf numFmtId="164" fontId="135" fillId="0" borderId="56" xfId="105" applyFont="1" applyFill="1" applyBorder="1" applyAlignment="1" applyProtection="1">
      <alignment/>
      <protection/>
    </xf>
    <xf numFmtId="49" fontId="135" fillId="0" borderId="57" xfId="105" applyNumberFormat="1" applyFont="1" applyFill="1" applyBorder="1" applyAlignment="1" applyProtection="1">
      <alignment horizontal="center" vertical="center"/>
      <protection/>
    </xf>
    <xf numFmtId="164" fontId="113" fillId="0" borderId="58" xfId="105" applyFont="1" applyFill="1" applyBorder="1" applyAlignment="1" applyProtection="1">
      <alignment/>
      <protection/>
    </xf>
    <xf numFmtId="49" fontId="113" fillId="0" borderId="57" xfId="105" applyNumberFormat="1" applyFont="1" applyFill="1" applyBorder="1" applyAlignment="1" applyProtection="1">
      <alignment horizontal="center"/>
      <protection/>
    </xf>
    <xf numFmtId="164" fontId="113" fillId="0" borderId="59" xfId="105" applyFont="1" applyFill="1" applyBorder="1" applyAlignment="1" applyProtection="1">
      <alignment/>
      <protection/>
    </xf>
    <xf numFmtId="49" fontId="113" fillId="0" borderId="60" xfId="105" applyNumberFormat="1" applyFont="1" applyFill="1" applyBorder="1" applyAlignment="1" applyProtection="1">
      <alignment horizontal="center"/>
      <protection/>
    </xf>
    <xf numFmtId="0" fontId="120" fillId="0" borderId="0" xfId="0" applyNumberFormat="1" applyFont="1" applyAlignment="1">
      <alignment horizontal="left" vertical="center"/>
    </xf>
    <xf numFmtId="164" fontId="108" fillId="0" borderId="0" xfId="100" applyFont="1" applyFill="1" applyBorder="1" applyAlignment="1" applyProtection="1">
      <alignment horizontal="center" vertical="center"/>
      <protection/>
    </xf>
    <xf numFmtId="164" fontId="135" fillId="0" borderId="0" xfId="100" applyFont="1" applyFill="1" applyBorder="1" applyAlignment="1" applyProtection="1">
      <alignment horizontal="left" vertical="center" wrapText="1"/>
      <protection/>
    </xf>
    <xf numFmtId="164" fontId="120" fillId="0" borderId="0" xfId="100" applyFont="1" applyFill="1" applyBorder="1" applyAlignment="1" applyProtection="1">
      <alignment horizontal="center" vertical="center"/>
      <protection/>
    </xf>
    <xf numFmtId="164" fontId="113" fillId="0" borderId="0" xfId="99" applyFont="1" applyFill="1" applyAlignment="1" applyProtection="1">
      <alignment horizontal="left"/>
      <protection/>
    </xf>
    <xf numFmtId="0" fontId="1" fillId="0" borderId="37" xfId="107" applyBorder="1">
      <alignment/>
      <protection/>
    </xf>
    <xf numFmtId="164" fontId="135" fillId="0" borderId="21" xfId="105" applyFont="1" applyFill="1" applyBorder="1" applyAlignment="1" applyProtection="1">
      <alignment horizontal="center" vertical="center" wrapText="1"/>
      <protection/>
    </xf>
    <xf numFmtId="164" fontId="135" fillId="0" borderId="61" xfId="105" applyFont="1" applyFill="1" applyBorder="1" applyAlignment="1" applyProtection="1">
      <alignment/>
      <protection/>
    </xf>
    <xf numFmtId="164" fontId="135" fillId="0" borderId="58" xfId="105" applyFont="1" applyFill="1" applyBorder="1" applyAlignment="1" applyProtection="1">
      <alignment/>
      <protection/>
    </xf>
    <xf numFmtId="164" fontId="135" fillId="0" borderId="57" xfId="105" applyFont="1" applyFill="1" applyBorder="1" applyAlignment="1" applyProtection="1">
      <alignment horizontal="center" vertical="center"/>
      <protection/>
    </xf>
    <xf numFmtId="164" fontId="113" fillId="0" borderId="57" xfId="105" applyFont="1" applyFill="1" applyBorder="1" applyAlignment="1" applyProtection="1">
      <alignment horizontal="center"/>
      <protection/>
    </xf>
    <xf numFmtId="49" fontId="113" fillId="0" borderId="62" xfId="105" applyNumberFormat="1" applyFont="1" applyFill="1" applyBorder="1" applyAlignment="1" applyProtection="1">
      <alignment horizontal="center"/>
      <protection/>
    </xf>
    <xf numFmtId="164" fontId="113" fillId="0" borderId="51" xfId="105" applyFont="1" applyFill="1" applyBorder="1" applyAlignment="1" applyProtection="1">
      <alignment/>
      <protection/>
    </xf>
    <xf numFmtId="164" fontId="135" fillId="0" borderId="63" xfId="105" applyFont="1" applyFill="1" applyBorder="1" applyAlignment="1" applyProtection="1">
      <alignment horizontal="center"/>
      <protection/>
    </xf>
    <xf numFmtId="164" fontId="135" fillId="0" borderId="64" xfId="105" applyFont="1" applyFill="1" applyBorder="1" applyAlignment="1" applyProtection="1">
      <alignment horizontal="center"/>
      <protection/>
    </xf>
    <xf numFmtId="164" fontId="135" fillId="0" borderId="65" xfId="105" applyFont="1" applyFill="1" applyBorder="1" applyAlignment="1" applyProtection="1">
      <alignment horizontal="center"/>
      <protection/>
    </xf>
    <xf numFmtId="164" fontId="135" fillId="0" borderId="65" xfId="105" applyFont="1" applyFill="1" applyBorder="1" applyAlignment="1" applyProtection="1">
      <alignment horizontal="center" vertical="center"/>
      <protection/>
    </xf>
    <xf numFmtId="49" fontId="135" fillId="0" borderId="57" xfId="105" applyNumberFormat="1" applyFont="1" applyFill="1" applyBorder="1" applyAlignment="1" applyProtection="1">
      <alignment horizontal="center" vertical="center" wrapText="1"/>
      <protection/>
    </xf>
    <xf numFmtId="164" fontId="113" fillId="0" borderId="65" xfId="105" applyFont="1" applyFill="1" applyBorder="1" applyAlignment="1" applyProtection="1">
      <alignment horizontal="center"/>
      <protection/>
    </xf>
    <xf numFmtId="164" fontId="113" fillId="0" borderId="66" xfId="105" applyFont="1" applyFill="1" applyBorder="1" applyAlignment="1" applyProtection="1">
      <alignment horizontal="center"/>
      <protection/>
    </xf>
    <xf numFmtId="164" fontId="113" fillId="0" borderId="62" xfId="105" applyFont="1" applyFill="1" applyBorder="1" applyAlignment="1" applyProtection="1">
      <alignment/>
      <protection/>
    </xf>
    <xf numFmtId="0" fontId="108" fillId="0" borderId="0" xfId="0" applyFont="1" applyAlignment="1">
      <alignment horizontal="center" vertical="center"/>
    </xf>
    <xf numFmtId="49" fontId="62" fillId="0" borderId="0" xfId="107" applyNumberFormat="1" applyFont="1" applyBorder="1" applyAlignment="1">
      <alignment horizontal="center" vertical="center"/>
      <protection/>
    </xf>
    <xf numFmtId="0" fontId="65" fillId="0" borderId="0" xfId="107" applyFont="1" applyBorder="1" applyAlignment="1">
      <alignment horizontal="center" vertical="center"/>
      <protection/>
    </xf>
    <xf numFmtId="49" fontId="110" fillId="0" borderId="0" xfId="0" applyNumberFormat="1" applyFont="1" applyAlignment="1">
      <alignment horizontal="left" vertical="center"/>
    </xf>
    <xf numFmtId="49" fontId="110" fillId="0" borderId="40" xfId="0" applyNumberFormat="1" applyFont="1" applyBorder="1" applyAlignment="1">
      <alignment horizontal="left" vertical="center"/>
    </xf>
    <xf numFmtId="164" fontId="135" fillId="0" borderId="20" xfId="105" applyFont="1" applyFill="1" applyBorder="1" applyAlignment="1" applyProtection="1">
      <alignment horizontal="center"/>
      <protection/>
    </xf>
    <xf numFmtId="49" fontId="135" fillId="0" borderId="57" xfId="105" applyNumberFormat="1" applyFont="1" applyFill="1" applyBorder="1" applyAlignment="1" applyProtection="1">
      <alignment horizontal="center"/>
      <protection/>
    </xf>
    <xf numFmtId="49" fontId="120" fillId="0" borderId="19" xfId="99" applyNumberFormat="1" applyFont="1" applyFill="1" applyBorder="1" applyAlignment="1" applyProtection="1">
      <alignment horizontal="left" vertical="center" wrapText="1"/>
      <protection/>
    </xf>
    <xf numFmtId="49" fontId="120" fillId="0" borderId="19" xfId="99" applyNumberFormat="1" applyFont="1" applyFill="1" applyBorder="1" applyAlignment="1" applyProtection="1">
      <alignment horizontal="center" vertical="center" wrapText="1"/>
      <protection/>
    </xf>
    <xf numFmtId="49" fontId="125" fillId="0" borderId="0" xfId="0" applyNumberFormat="1" applyFont="1" applyBorder="1" applyAlignment="1">
      <alignment horizontal="center"/>
    </xf>
    <xf numFmtId="164" fontId="135" fillId="0" borderId="58" xfId="105" applyFont="1" applyFill="1" applyBorder="1" applyAlignment="1" applyProtection="1">
      <alignment horizontal="center"/>
      <protection/>
    </xf>
    <xf numFmtId="164" fontId="113" fillId="0" borderId="58" xfId="105" applyFont="1" applyFill="1" applyBorder="1" applyAlignment="1" applyProtection="1">
      <alignment horizontal="center"/>
      <protection/>
    </xf>
    <xf numFmtId="164" fontId="113" fillId="0" borderId="59" xfId="105" applyFont="1" applyFill="1" applyBorder="1" applyAlignment="1" applyProtection="1">
      <alignment horizontal="center"/>
      <protection/>
    </xf>
    <xf numFmtId="0" fontId="120" fillId="0" borderId="0" xfId="0" applyNumberFormat="1" applyFont="1" applyAlignment="1">
      <alignment horizontal="center" vertical="center"/>
    </xf>
    <xf numFmtId="164" fontId="108" fillId="0" borderId="20" xfId="100" applyFont="1" applyFill="1" applyBorder="1" applyAlignment="1" applyProtection="1">
      <alignment horizontal="center" vertical="center"/>
      <protection/>
    </xf>
    <xf numFmtId="0" fontId="0" fillId="0" borderId="30" xfId="0" applyFont="1" applyFill="1" applyBorder="1" applyAlignment="1">
      <alignment/>
    </xf>
    <xf numFmtId="0" fontId="0" fillId="0" borderId="44" xfId="0" applyFont="1" applyFill="1" applyBorder="1" applyAlignment="1">
      <alignment/>
    </xf>
    <xf numFmtId="0" fontId="0" fillId="0" borderId="49" xfId="0" applyFont="1" applyFill="1" applyBorder="1" applyAlignment="1">
      <alignment/>
    </xf>
    <xf numFmtId="0" fontId="0" fillId="0" borderId="48" xfId="0" applyFont="1" applyFill="1" applyBorder="1" applyAlignment="1">
      <alignment/>
    </xf>
    <xf numFmtId="0" fontId="107" fillId="0" borderId="67" xfId="0" applyFont="1" applyFill="1" applyBorder="1" applyAlignment="1">
      <alignment horizontal="center"/>
    </xf>
    <xf numFmtId="0" fontId="107" fillId="0" borderId="33" xfId="0" applyFont="1" applyFill="1" applyBorder="1" applyAlignment="1">
      <alignment horizontal="center"/>
    </xf>
    <xf numFmtId="0" fontId="107" fillId="0" borderId="68" xfId="0" applyFont="1" applyFill="1" applyBorder="1" applyAlignment="1">
      <alignment horizontal="center"/>
    </xf>
    <xf numFmtId="0" fontId="107" fillId="0" borderId="0" xfId="0" applyFont="1" applyFill="1" applyBorder="1" applyAlignment="1">
      <alignment horizontal="center"/>
    </xf>
    <xf numFmtId="0" fontId="107" fillId="0" borderId="44" xfId="0" applyFont="1" applyFill="1" applyBorder="1" applyAlignment="1">
      <alignment horizontal="center"/>
    </xf>
    <xf numFmtId="0" fontId="145" fillId="0" borderId="30" xfId="0" applyFont="1" applyFill="1" applyBorder="1" applyAlignment="1">
      <alignment horizontal="center" vertical="center"/>
    </xf>
    <xf numFmtId="0" fontId="145" fillId="0" borderId="44" xfId="0" applyFont="1" applyFill="1" applyBorder="1" applyAlignment="1">
      <alignment horizontal="center" vertical="center"/>
    </xf>
    <xf numFmtId="0" fontId="145" fillId="0" borderId="30" xfId="0" applyFont="1" applyFill="1" applyBorder="1" applyAlignment="1">
      <alignment horizontal="center"/>
    </xf>
    <xf numFmtId="0" fontId="145" fillId="0" borderId="44" xfId="0" applyFont="1" applyFill="1" applyBorder="1" applyAlignment="1">
      <alignment horizontal="center"/>
    </xf>
    <xf numFmtId="0" fontId="145" fillId="0" borderId="0" xfId="0" applyFont="1" applyFill="1" applyBorder="1" applyAlignment="1">
      <alignment horizontal="center"/>
    </xf>
    <xf numFmtId="0" fontId="0" fillId="0" borderId="67" xfId="0" applyFont="1" applyFill="1" applyBorder="1" applyAlignment="1">
      <alignment/>
    </xf>
    <xf numFmtId="0" fontId="0" fillId="0" borderId="33" xfId="0" applyFont="1" applyFill="1" applyBorder="1" applyAlignment="1">
      <alignment/>
    </xf>
    <xf numFmtId="0" fontId="0" fillId="0" borderId="68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/>
    </xf>
    <xf numFmtId="0" fontId="0" fillId="0" borderId="37" xfId="0" applyFont="1" applyFill="1" applyBorder="1" applyAlignment="1">
      <alignment/>
    </xf>
    <xf numFmtId="0" fontId="0" fillId="0" borderId="46" xfId="0" applyFont="1" applyFill="1" applyBorder="1" applyAlignment="1">
      <alignment/>
    </xf>
    <xf numFmtId="164" fontId="113" fillId="0" borderId="0" xfId="105" applyFont="1" applyFill="1" applyAlignment="1" applyProtection="1">
      <alignment horizontal="center" vertical="center"/>
      <protection/>
    </xf>
    <xf numFmtId="164" fontId="120" fillId="0" borderId="0" xfId="99" applyFont="1" applyFill="1" applyBorder="1" applyAlignment="1" applyProtection="1">
      <alignment horizontal="left" vertical="center"/>
      <protection/>
    </xf>
    <xf numFmtId="164" fontId="120" fillId="0" borderId="26" xfId="99" applyFont="1" applyFill="1" applyBorder="1" applyAlignment="1" applyProtection="1">
      <alignment horizontal="left" vertical="center"/>
      <protection/>
    </xf>
    <xf numFmtId="164" fontId="117" fillId="0" borderId="0" xfId="99" applyFont="1" applyFill="1" applyBorder="1" applyAlignment="1" applyProtection="1">
      <alignment horizontal="center"/>
      <protection/>
    </xf>
    <xf numFmtId="164" fontId="113" fillId="0" borderId="0" xfId="105" applyFont="1" applyFill="1" applyAlignment="1" applyProtection="1">
      <alignment horizontal="center"/>
      <protection/>
    </xf>
    <xf numFmtId="164" fontId="117" fillId="0" borderId="0" xfId="99" applyFont="1" applyFill="1" applyAlignment="1" applyProtection="1">
      <alignment horizontal="center"/>
      <protection/>
    </xf>
    <xf numFmtId="164" fontId="113" fillId="0" borderId="0" xfId="99" applyFont="1" applyFill="1" applyAlignment="1" applyProtection="1">
      <alignment horizontal="center"/>
      <protection/>
    </xf>
    <xf numFmtId="164" fontId="113" fillId="0" borderId="0" xfId="105" applyFont="1" applyFill="1" applyAlignment="1" applyProtection="1">
      <alignment horizontal="left" vertical="center"/>
      <protection/>
    </xf>
    <xf numFmtId="164" fontId="108" fillId="0" borderId="24" xfId="99" applyFont="1" applyFill="1" applyBorder="1" applyAlignment="1" applyProtection="1">
      <alignment horizontal="center"/>
      <protection/>
    </xf>
    <xf numFmtId="164" fontId="113" fillId="0" borderId="0" xfId="99" applyFont="1" applyFill="1" applyAlignment="1" applyProtection="1">
      <alignment/>
      <protection/>
    </xf>
    <xf numFmtId="0" fontId="37" fillId="0" borderId="0" xfId="107" applyFont="1" applyAlignment="1">
      <alignment horizontal="center" vertical="center"/>
      <protection/>
    </xf>
    <xf numFmtId="0" fontId="65" fillId="0" borderId="35" xfId="107" applyFont="1" applyBorder="1" applyAlignment="1">
      <alignment horizontal="center" vertical="center"/>
      <protection/>
    </xf>
    <xf numFmtId="0" fontId="65" fillId="0" borderId="42" xfId="107" applyFont="1" applyBorder="1" applyAlignment="1">
      <alignment horizontal="center" vertical="center"/>
      <protection/>
    </xf>
    <xf numFmtId="0" fontId="62" fillId="0" borderId="35" xfId="107" applyFont="1" applyBorder="1" applyAlignment="1">
      <alignment horizontal="center" vertical="center"/>
      <protection/>
    </xf>
    <xf numFmtId="0" fontId="62" fillId="0" borderId="42" xfId="107" applyFont="1" applyBorder="1" applyAlignment="1">
      <alignment horizontal="center" vertical="center"/>
      <protection/>
    </xf>
    <xf numFmtId="0" fontId="62" fillId="0" borderId="36" xfId="107" applyFont="1" applyBorder="1" applyAlignment="1">
      <alignment horizontal="center" vertical="center" wrapText="1"/>
      <protection/>
    </xf>
    <xf numFmtId="0" fontId="62" fillId="0" borderId="69" xfId="107" applyFont="1" applyBorder="1" applyAlignment="1">
      <alignment horizontal="center" vertical="center" wrapText="1"/>
      <protection/>
    </xf>
    <xf numFmtId="0" fontId="37" fillId="0" borderId="36" xfId="107" applyFont="1" applyBorder="1" applyAlignment="1">
      <alignment horizontal="center"/>
      <protection/>
    </xf>
    <xf numFmtId="0" fontId="37" fillId="0" borderId="70" xfId="107" applyFont="1" applyBorder="1" applyAlignment="1">
      <alignment horizontal="center"/>
      <protection/>
    </xf>
    <xf numFmtId="0" fontId="37" fillId="0" borderId="69" xfId="107" applyFont="1" applyBorder="1" applyAlignment="1">
      <alignment horizontal="center"/>
      <protection/>
    </xf>
    <xf numFmtId="0" fontId="61" fillId="0" borderId="35" xfId="107" applyFont="1" applyBorder="1" applyAlignment="1">
      <alignment horizontal="center"/>
      <protection/>
    </xf>
    <xf numFmtId="0" fontId="61" fillId="0" borderId="42" xfId="107" applyFont="1" applyBorder="1" applyAlignment="1">
      <alignment horizontal="center"/>
      <protection/>
    </xf>
    <xf numFmtId="0" fontId="62" fillId="0" borderId="34" xfId="107" applyFont="1" applyBorder="1" applyAlignment="1">
      <alignment horizontal="center" vertical="center" wrapText="1"/>
      <protection/>
    </xf>
    <xf numFmtId="0" fontId="62" fillId="0" borderId="36" xfId="107" applyFont="1" applyBorder="1" applyAlignment="1">
      <alignment horizontal="center"/>
      <protection/>
    </xf>
    <xf numFmtId="0" fontId="62" fillId="0" borderId="69" xfId="107" applyFont="1" applyBorder="1" applyAlignment="1">
      <alignment horizontal="center"/>
      <protection/>
    </xf>
    <xf numFmtId="49" fontId="62" fillId="0" borderId="36" xfId="107" applyNumberFormat="1" applyFont="1" applyBorder="1" applyAlignment="1">
      <alignment horizontal="center"/>
      <protection/>
    </xf>
    <xf numFmtId="49" fontId="62" fillId="0" borderId="69" xfId="107" applyNumberFormat="1" applyFont="1" applyBorder="1" applyAlignment="1">
      <alignment horizontal="center"/>
      <protection/>
    </xf>
    <xf numFmtId="0" fontId="62" fillId="0" borderId="38" xfId="107" applyFont="1" applyFill="1" applyBorder="1" applyAlignment="1">
      <alignment horizontal="center" vertical="center"/>
      <protection/>
    </xf>
    <xf numFmtId="0" fontId="62" fillId="0" borderId="40" xfId="107" applyFont="1" applyFill="1" applyBorder="1" applyAlignment="1">
      <alignment horizontal="center" vertical="center"/>
      <protection/>
    </xf>
    <xf numFmtId="49" fontId="62" fillId="0" borderId="35" xfId="107" applyNumberFormat="1" applyFont="1" applyBorder="1" applyAlignment="1">
      <alignment horizontal="center" vertical="center"/>
      <protection/>
    </xf>
    <xf numFmtId="49" fontId="62" fillId="0" borderId="42" xfId="107" applyNumberFormat="1" applyFont="1" applyBorder="1" applyAlignment="1">
      <alignment horizontal="center" vertical="center"/>
      <protection/>
    </xf>
    <xf numFmtId="0" fontId="37" fillId="0" borderId="34" xfId="107" applyFont="1" applyBorder="1" applyAlignment="1">
      <alignment horizontal="center"/>
      <protection/>
    </xf>
    <xf numFmtId="0" fontId="37" fillId="0" borderId="37" xfId="107" applyFont="1" applyBorder="1" applyAlignment="1">
      <alignment horizontal="center"/>
      <protection/>
    </xf>
    <xf numFmtId="0" fontId="28" fillId="0" borderId="0" xfId="107" applyFont="1" applyAlignment="1">
      <alignment horizontal="center" vertical="center"/>
      <protection/>
    </xf>
    <xf numFmtId="0" fontId="40" fillId="0" borderId="0" xfId="107" applyFont="1" applyBorder="1" applyAlignment="1">
      <alignment horizontal="center" vertical="center"/>
      <protection/>
    </xf>
    <xf numFmtId="0" fontId="63" fillId="0" borderId="0" xfId="107" applyFont="1" applyBorder="1" applyAlignment="1">
      <alignment horizontal="center" vertical="center"/>
      <protection/>
    </xf>
    <xf numFmtId="0" fontId="62" fillId="0" borderId="39" xfId="107" applyFont="1" applyFill="1" applyBorder="1" applyAlignment="1">
      <alignment horizontal="center" vertical="center"/>
      <protection/>
    </xf>
    <xf numFmtId="0" fontId="62" fillId="0" borderId="35" xfId="107" applyFont="1" applyBorder="1" applyAlignment="1">
      <alignment horizontal="center" vertical="center" wrapText="1"/>
      <protection/>
    </xf>
    <xf numFmtId="0" fontId="62" fillId="0" borderId="42" xfId="107" applyFont="1" applyBorder="1" applyAlignment="1">
      <alignment horizontal="center" vertical="center" wrapText="1"/>
      <protection/>
    </xf>
    <xf numFmtId="0" fontId="28" fillId="0" borderId="0" xfId="107" applyFont="1" applyBorder="1" applyAlignment="1">
      <alignment horizontal="center" vertical="center"/>
      <protection/>
    </xf>
    <xf numFmtId="0" fontId="62" fillId="0" borderId="35" xfId="107" applyFont="1" applyFill="1" applyBorder="1" applyAlignment="1">
      <alignment horizontal="center" vertical="center"/>
      <protection/>
    </xf>
    <xf numFmtId="0" fontId="62" fillId="0" borderId="42" xfId="107" applyFont="1" applyFill="1" applyBorder="1" applyAlignment="1">
      <alignment horizontal="center" vertical="center"/>
      <protection/>
    </xf>
    <xf numFmtId="164" fontId="120" fillId="0" borderId="0" xfId="99" applyFont="1" applyFill="1" applyAlignment="1" applyProtection="1">
      <alignment horizontal="left" vertical="center"/>
      <protection/>
    </xf>
    <xf numFmtId="164" fontId="100" fillId="0" borderId="32" xfId="99" applyFont="1" applyFill="1" applyBorder="1" applyAlignment="1" applyProtection="1">
      <alignment horizontal="center" vertical="center"/>
      <protection/>
    </xf>
    <xf numFmtId="0" fontId="0" fillId="0" borderId="34" xfId="0" applyBorder="1" applyAlignment="1">
      <alignment vertical="center"/>
    </xf>
    <xf numFmtId="0" fontId="0" fillId="0" borderId="29" xfId="0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0" fontId="0" fillId="0" borderId="41" xfId="0" applyFill="1" applyBorder="1" applyAlignment="1">
      <alignment horizontal="center" vertical="center"/>
    </xf>
    <xf numFmtId="0" fontId="0" fillId="0" borderId="42" xfId="0" applyFill="1" applyBorder="1" applyAlignment="1">
      <alignment horizontal="center" vertical="center"/>
    </xf>
    <xf numFmtId="49" fontId="0" fillId="0" borderId="34" xfId="0" applyNumberFormat="1" applyBorder="1" applyAlignment="1">
      <alignment vertical="center"/>
    </xf>
    <xf numFmtId="164" fontId="108" fillId="0" borderId="0" xfId="99" applyFont="1" applyFill="1" applyAlignment="1" applyProtection="1">
      <alignment horizontal="center"/>
      <protection/>
    </xf>
    <xf numFmtId="164" fontId="108" fillId="0" borderId="37" xfId="99" applyFont="1" applyFill="1" applyBorder="1" applyAlignment="1" applyProtection="1">
      <alignment horizontal="center"/>
      <protection/>
    </xf>
    <xf numFmtId="164" fontId="100" fillId="0" borderId="51" xfId="99" applyFont="1" applyFill="1" applyBorder="1" applyAlignment="1" applyProtection="1">
      <alignment horizontal="center" vertical="center"/>
      <protection/>
    </xf>
    <xf numFmtId="0" fontId="0" fillId="0" borderId="53" xfId="0" applyFill="1" applyBorder="1" applyAlignment="1">
      <alignment horizontal="center" vertical="center"/>
    </xf>
    <xf numFmtId="0" fontId="117" fillId="0" borderId="0" xfId="0" applyFont="1" applyFill="1" applyAlignment="1">
      <alignment horizontal="center"/>
    </xf>
    <xf numFmtId="0" fontId="108" fillId="0" borderId="0" xfId="0" applyFont="1" applyFill="1" applyAlignment="1">
      <alignment horizontal="center"/>
    </xf>
    <xf numFmtId="0" fontId="117" fillId="0" borderId="0" xfId="0" applyFont="1" applyFill="1" applyAlignment="1">
      <alignment horizontal="center" vertical="center"/>
    </xf>
    <xf numFmtId="164" fontId="120" fillId="0" borderId="19" xfId="105" applyFont="1" applyFill="1" applyBorder="1" applyAlignment="1" applyProtection="1">
      <alignment horizontal="center" vertical="center" wrapText="1"/>
      <protection/>
    </xf>
    <xf numFmtId="164" fontId="117" fillId="0" borderId="0" xfId="105" applyFont="1" applyFill="1" applyAlignment="1" applyProtection="1">
      <alignment horizontal="center"/>
      <protection/>
    </xf>
    <xf numFmtId="164" fontId="100" fillId="0" borderId="68" xfId="99" applyFont="1" applyFill="1" applyBorder="1" applyAlignment="1" applyProtection="1">
      <alignment horizontal="center" vertical="center"/>
      <protection/>
    </xf>
    <xf numFmtId="164" fontId="113" fillId="0" borderId="19" xfId="105" applyFont="1" applyFill="1" applyBorder="1" applyAlignment="1" applyProtection="1">
      <alignment horizontal="center" vertical="center" wrapText="1"/>
      <protection/>
    </xf>
    <xf numFmtId="164" fontId="113" fillId="0" borderId="71" xfId="105" applyFont="1" applyFill="1" applyBorder="1" applyAlignment="1" applyProtection="1">
      <alignment horizontal="center" vertical="center" wrapText="1"/>
      <protection/>
    </xf>
    <xf numFmtId="164" fontId="113" fillId="0" borderId="72" xfId="105" applyFont="1" applyFill="1" applyBorder="1" applyAlignment="1" applyProtection="1">
      <alignment horizontal="center" vertical="center" wrapText="1"/>
      <protection/>
    </xf>
    <xf numFmtId="164" fontId="113" fillId="0" borderId="73" xfId="105" applyFont="1" applyFill="1" applyBorder="1" applyAlignment="1" applyProtection="1">
      <alignment horizontal="center" vertical="center" wrapText="1"/>
      <protection/>
    </xf>
    <xf numFmtId="164" fontId="132" fillId="0" borderId="19" xfId="99" applyFont="1" applyFill="1" applyBorder="1" applyAlignment="1" applyProtection="1">
      <alignment horizontal="center" vertical="center"/>
      <protection/>
    </xf>
    <xf numFmtId="164" fontId="117" fillId="0" borderId="0" xfId="105" applyFont="1" applyFill="1" applyBorder="1" applyAlignment="1" applyProtection="1">
      <alignment horizontal="center" vertical="center"/>
      <protection/>
    </xf>
    <xf numFmtId="0" fontId="132" fillId="0" borderId="19" xfId="99" applyNumberFormat="1" applyFont="1" applyFill="1" applyBorder="1" applyAlignment="1" applyProtection="1">
      <alignment horizontal="center" vertical="center"/>
      <protection/>
    </xf>
    <xf numFmtId="164" fontId="117" fillId="0" borderId="0" xfId="100" applyFont="1" applyFill="1" applyAlignment="1" applyProtection="1">
      <alignment horizontal="center"/>
      <protection/>
    </xf>
    <xf numFmtId="164" fontId="113" fillId="0" borderId="0" xfId="99" applyFont="1" applyFill="1" applyAlignment="1" applyProtection="1">
      <alignment horizontal="center" vertical="center"/>
      <protection/>
    </xf>
    <xf numFmtId="164" fontId="108" fillId="0" borderId="19" xfId="100" applyFont="1" applyFill="1" applyBorder="1" applyAlignment="1" applyProtection="1">
      <alignment horizontal="center" vertical="center"/>
      <protection/>
    </xf>
    <xf numFmtId="164" fontId="108" fillId="0" borderId="19" xfId="100" applyFont="1" applyFill="1" applyBorder="1" applyAlignment="1" applyProtection="1">
      <alignment horizontal="center"/>
      <protection/>
    </xf>
  </cellXfs>
  <cellStyles count="10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20% - Accent1" xfId="33"/>
    <cellStyle name="Excel Built-in 20% - Accent2" xfId="34"/>
    <cellStyle name="Excel Built-in 20% - Accent3" xfId="35"/>
    <cellStyle name="Excel Built-in 20% - Accent4" xfId="36"/>
    <cellStyle name="Excel Built-in 20% - Accent5" xfId="37"/>
    <cellStyle name="Excel Built-in 20% - Accent6" xfId="38"/>
    <cellStyle name="Excel Built-in 40% - Accent1" xfId="39"/>
    <cellStyle name="Excel Built-in 40% - Accent2" xfId="40"/>
    <cellStyle name="Excel Built-in 40% - Accent3" xfId="41"/>
    <cellStyle name="Excel Built-in 40% - Accent4" xfId="42"/>
    <cellStyle name="Excel Built-in 40% - Accent5" xfId="43"/>
    <cellStyle name="Excel Built-in 40% - Accent6" xfId="44"/>
    <cellStyle name="Excel Built-in 60% - Accent1" xfId="45"/>
    <cellStyle name="Excel Built-in 60% - Accent2" xfId="46"/>
    <cellStyle name="Excel Built-in 60% - Accent3" xfId="47"/>
    <cellStyle name="Excel Built-in 60% - Accent4" xfId="48"/>
    <cellStyle name="Excel Built-in 60% - Accent5" xfId="49"/>
    <cellStyle name="Excel Built-in 60% - Accent6" xfId="50"/>
    <cellStyle name="Excel Built-in Accent1" xfId="51"/>
    <cellStyle name="Excel Built-in Accent2" xfId="52"/>
    <cellStyle name="Excel Built-in Accent3" xfId="53"/>
    <cellStyle name="Excel Built-in Accent4" xfId="54"/>
    <cellStyle name="Excel Built-in Accent5" xfId="55"/>
    <cellStyle name="Excel Built-in Accent6" xfId="56"/>
    <cellStyle name="Excel Built-in Bad" xfId="57"/>
    <cellStyle name="Excel Built-in Calculation" xfId="58"/>
    <cellStyle name="Excel Built-in Check Cell" xfId="59"/>
    <cellStyle name="Excel Built-in Currency" xfId="60"/>
    <cellStyle name="Excel Built-in Explanatory Text" xfId="61"/>
    <cellStyle name="Excel Built-in Good" xfId="62"/>
    <cellStyle name="Excel Built-in Heading 1" xfId="63"/>
    <cellStyle name="Excel Built-in Heading 2" xfId="64"/>
    <cellStyle name="Excel Built-in Heading 3" xfId="65"/>
    <cellStyle name="Excel Built-in Heading 4" xfId="66"/>
    <cellStyle name="Excel Built-in Input" xfId="67"/>
    <cellStyle name="Excel Built-in Linked Cell" xfId="68"/>
    <cellStyle name="Excel Built-in Neutral" xfId="69"/>
    <cellStyle name="Excel Built-in Note" xfId="70"/>
    <cellStyle name="Excel Built-in Output" xfId="71"/>
    <cellStyle name="Excel Built-in Title" xfId="72"/>
    <cellStyle name="Excel Built-in Total" xfId="73"/>
    <cellStyle name="Excel Built-in Warning Text" xfId="74"/>
    <cellStyle name="Heading" xfId="75"/>
    <cellStyle name="Heading1" xfId="76"/>
    <cellStyle name="Normal" xfId="77"/>
    <cellStyle name="Result" xfId="78"/>
    <cellStyle name="Result2" xfId="79"/>
    <cellStyle name="Акцент1" xfId="80"/>
    <cellStyle name="Акцент2" xfId="81"/>
    <cellStyle name="Акцент3" xfId="82"/>
    <cellStyle name="Акцент4" xfId="83"/>
    <cellStyle name="Акцент5" xfId="84"/>
    <cellStyle name="Акцент6" xfId="85"/>
    <cellStyle name="Ввод " xfId="86"/>
    <cellStyle name="Вывод" xfId="87"/>
    <cellStyle name="Вычисление" xfId="88"/>
    <cellStyle name="Currency" xfId="89"/>
    <cellStyle name="Currency [0]" xfId="90"/>
    <cellStyle name="Заголовок 1" xfId="91"/>
    <cellStyle name="Заголовок 2" xfId="92"/>
    <cellStyle name="Заголовок 3" xfId="93"/>
    <cellStyle name="Заголовок 4" xfId="94"/>
    <cellStyle name="Итог" xfId="95"/>
    <cellStyle name="Контрольная ячейка" xfId="96"/>
    <cellStyle name="Название" xfId="97"/>
    <cellStyle name="Нейтральный" xfId="98"/>
    <cellStyle name="Обычный 2" xfId="99"/>
    <cellStyle name="Обычный 2 2" xfId="100"/>
    <cellStyle name="Обычный 2 2 2" xfId="101"/>
    <cellStyle name="Обычный 2 2 3" xfId="102"/>
    <cellStyle name="Обычный 2 2 4" xfId="103"/>
    <cellStyle name="Обычный 2 3" xfId="104"/>
    <cellStyle name="Обычный 2 4" xfId="105"/>
    <cellStyle name="Обычный 3" xfId="106"/>
    <cellStyle name="Обычный 4" xfId="107"/>
    <cellStyle name="Плохой" xfId="108"/>
    <cellStyle name="Пояснение" xfId="109"/>
    <cellStyle name="Примечание" xfId="110"/>
    <cellStyle name="Percent" xfId="111"/>
    <cellStyle name="Связанная ячейка" xfId="112"/>
    <cellStyle name="Текст предупреждения" xfId="113"/>
    <cellStyle name="Comma" xfId="114"/>
    <cellStyle name="Comma [0]" xfId="115"/>
    <cellStyle name="Хороший" xfId="11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8"/>
  <sheetViews>
    <sheetView tabSelected="1" zoomScalePageLayoutView="0" workbookViewId="0" topLeftCell="A1">
      <selection activeCell="J5" sqref="J5"/>
    </sheetView>
  </sheetViews>
  <sheetFormatPr defaultColWidth="9.00390625" defaultRowHeight="14.25"/>
  <cols>
    <col min="1" max="1" width="7.625" style="1" customWidth="1"/>
    <col min="2" max="8" width="8.375" style="1" customWidth="1"/>
    <col min="9" max="9" width="10.625" style="1" customWidth="1"/>
    <col min="10" max="16384" width="8.375" style="1" customWidth="1"/>
  </cols>
  <sheetData>
    <row r="2" spans="1:9" ht="18.75">
      <c r="A2" s="283"/>
      <c r="B2" s="502"/>
      <c r="C2" s="502"/>
      <c r="D2" s="502"/>
      <c r="E2" s="502"/>
      <c r="F2" s="502"/>
      <c r="G2" s="502"/>
      <c r="H2" s="502"/>
      <c r="I2" s="503"/>
    </row>
    <row r="3" spans="1:9" ht="20.25">
      <c r="A3" s="504" t="s">
        <v>0</v>
      </c>
      <c r="B3" s="505"/>
      <c r="C3" s="505"/>
      <c r="D3" s="505"/>
      <c r="E3" s="505"/>
      <c r="F3" s="505"/>
      <c r="G3" s="505"/>
      <c r="H3" s="505"/>
      <c r="I3" s="506"/>
    </row>
    <row r="4" spans="1:9" ht="18.75">
      <c r="A4" s="284"/>
      <c r="B4" s="500"/>
      <c r="C4" s="500"/>
      <c r="D4" s="500"/>
      <c r="E4" s="500"/>
      <c r="F4" s="500"/>
      <c r="G4" s="500"/>
      <c r="H4" s="500"/>
      <c r="I4" s="501"/>
    </row>
    <row r="5" spans="1:9" ht="20.25">
      <c r="A5" s="504" t="s">
        <v>1</v>
      </c>
      <c r="B5" s="505"/>
      <c r="C5" s="505"/>
      <c r="D5" s="505"/>
      <c r="E5" s="505"/>
      <c r="F5" s="505"/>
      <c r="G5" s="505"/>
      <c r="H5" s="505"/>
      <c r="I5" s="506"/>
    </row>
    <row r="6" spans="1:9" s="2" customFormat="1" ht="33" customHeight="1">
      <c r="A6" s="288"/>
      <c r="B6" s="500"/>
      <c r="C6" s="500"/>
      <c r="D6" s="500"/>
      <c r="E6" s="500"/>
      <c r="F6" s="500"/>
      <c r="G6" s="500"/>
      <c r="H6" s="500"/>
      <c r="I6" s="501"/>
    </row>
    <row r="7" spans="1:9" s="2" customFormat="1" ht="24" customHeight="1">
      <c r="A7" s="288"/>
      <c r="B7" s="500"/>
      <c r="C7" s="500"/>
      <c r="D7" s="500"/>
      <c r="E7" s="500"/>
      <c r="F7" s="500"/>
      <c r="G7" s="500"/>
      <c r="H7" s="500"/>
      <c r="I7" s="501"/>
    </row>
    <row r="8" spans="1:9" s="2" customFormat="1" ht="20.25">
      <c r="A8" s="289"/>
      <c r="B8" s="500"/>
      <c r="C8" s="500"/>
      <c r="D8" s="500"/>
      <c r="E8" s="500"/>
      <c r="F8" s="500"/>
      <c r="G8" s="500"/>
      <c r="H8" s="500"/>
      <c r="I8" s="501"/>
    </row>
    <row r="9" spans="1:9" s="2" customFormat="1" ht="20.25">
      <c r="A9" s="289"/>
      <c r="B9" s="500"/>
      <c r="C9" s="500"/>
      <c r="D9" s="500"/>
      <c r="E9" s="500"/>
      <c r="F9" s="500"/>
      <c r="G9" s="500"/>
      <c r="H9" s="500"/>
      <c r="I9" s="501"/>
    </row>
    <row r="10" spans="1:9" ht="18.75">
      <c r="A10" s="284"/>
      <c r="B10" s="500"/>
      <c r="C10" s="500"/>
      <c r="D10" s="500"/>
      <c r="E10" s="500"/>
      <c r="F10" s="500"/>
      <c r="G10" s="500"/>
      <c r="H10" s="500"/>
      <c r="I10" s="501"/>
    </row>
    <row r="11" spans="1:9" s="3" customFormat="1" ht="18.75">
      <c r="A11" s="285"/>
      <c r="B11" s="500"/>
      <c r="C11" s="500"/>
      <c r="D11" s="500"/>
      <c r="E11" s="500"/>
      <c r="F11" s="500"/>
      <c r="G11" s="500"/>
      <c r="H11" s="500"/>
      <c r="I11" s="501"/>
    </row>
    <row r="12" spans="1:9" s="3" customFormat="1" ht="18" customHeight="1">
      <c r="A12" s="285"/>
      <c r="B12" s="509" t="s">
        <v>2</v>
      </c>
      <c r="C12" s="509"/>
      <c r="D12" s="509"/>
      <c r="E12" s="509"/>
      <c r="F12" s="509"/>
      <c r="G12" s="509"/>
      <c r="H12" s="509"/>
      <c r="I12" s="510"/>
    </row>
    <row r="13" spans="1:9" ht="20.25">
      <c r="A13" s="286"/>
      <c r="B13" s="511" t="s">
        <v>3</v>
      </c>
      <c r="C13" s="511"/>
      <c r="D13" s="511"/>
      <c r="E13" s="511"/>
      <c r="F13" s="511"/>
      <c r="G13" s="511"/>
      <c r="H13" s="511"/>
      <c r="I13" s="512"/>
    </row>
    <row r="14" spans="1:9" ht="20.25">
      <c r="A14" s="286"/>
      <c r="B14" s="511" t="s">
        <v>4</v>
      </c>
      <c r="C14" s="511"/>
      <c r="D14" s="511"/>
      <c r="E14" s="511"/>
      <c r="F14" s="511"/>
      <c r="G14" s="511"/>
      <c r="H14" s="511"/>
      <c r="I14" s="512"/>
    </row>
    <row r="15" spans="1:9" ht="20.25">
      <c r="A15" s="286"/>
      <c r="B15" s="367"/>
      <c r="C15" s="367"/>
      <c r="D15" s="367"/>
      <c r="E15" s="367"/>
      <c r="F15" s="367"/>
      <c r="G15" s="367"/>
      <c r="H15" s="367"/>
      <c r="I15" s="368"/>
    </row>
    <row r="16" spans="1:9" ht="20.25">
      <c r="A16" s="284"/>
      <c r="B16" s="369"/>
      <c r="C16" s="369"/>
      <c r="D16" s="513" t="s">
        <v>139</v>
      </c>
      <c r="E16" s="513"/>
      <c r="F16" s="513"/>
      <c r="G16" s="513"/>
      <c r="H16" s="369"/>
      <c r="I16" s="370"/>
    </row>
    <row r="17" spans="1:9" ht="21" customHeight="1">
      <c r="A17" s="514"/>
      <c r="B17" s="515"/>
      <c r="C17" s="515"/>
      <c r="D17" s="515"/>
      <c r="E17" s="515"/>
      <c r="F17" s="515"/>
      <c r="G17" s="515"/>
      <c r="H17" s="515"/>
      <c r="I17" s="516"/>
    </row>
    <row r="18" spans="1:9" ht="20.25">
      <c r="A18" s="504" t="s">
        <v>5</v>
      </c>
      <c r="B18" s="505"/>
      <c r="C18" s="505"/>
      <c r="D18" s="505"/>
      <c r="E18" s="505"/>
      <c r="F18" s="505"/>
      <c r="G18" s="505"/>
      <c r="H18" s="505"/>
      <c r="I18" s="506"/>
    </row>
    <row r="19" spans="1:9" ht="20.25">
      <c r="A19" s="504" t="s">
        <v>6</v>
      </c>
      <c r="B19" s="505"/>
      <c r="C19" s="505"/>
      <c r="D19" s="505"/>
      <c r="E19" s="505"/>
      <c r="F19" s="505"/>
      <c r="G19" s="505"/>
      <c r="H19" s="505"/>
      <c r="I19" s="506"/>
    </row>
    <row r="20" spans="1:9" ht="18.75">
      <c r="A20" s="284"/>
      <c r="B20" s="500"/>
      <c r="C20" s="500"/>
      <c r="D20" s="500"/>
      <c r="E20" s="500"/>
      <c r="F20" s="500"/>
      <c r="G20" s="500"/>
      <c r="H20" s="500"/>
      <c r="I20" s="501"/>
    </row>
    <row r="21" spans="1:9" ht="18.75">
      <c r="A21" s="284"/>
      <c r="B21" s="500"/>
      <c r="C21" s="500"/>
      <c r="D21" s="500"/>
      <c r="E21" s="500"/>
      <c r="F21" s="500"/>
      <c r="G21" s="500"/>
      <c r="H21" s="500"/>
      <c r="I21" s="501"/>
    </row>
    <row r="22" spans="1:9" ht="18.75">
      <c r="A22" s="284"/>
      <c r="B22" s="500"/>
      <c r="C22" s="500"/>
      <c r="D22" s="500"/>
      <c r="E22" s="500"/>
      <c r="F22" s="500"/>
      <c r="G22" s="500"/>
      <c r="H22" s="500"/>
      <c r="I22" s="501"/>
    </row>
    <row r="23" spans="1:9" ht="18.75">
      <c r="A23" s="284"/>
      <c r="B23" s="500"/>
      <c r="C23" s="500"/>
      <c r="D23" s="500"/>
      <c r="E23" s="500"/>
      <c r="F23" s="500"/>
      <c r="G23" s="500"/>
      <c r="H23" s="500"/>
      <c r="I23" s="501"/>
    </row>
    <row r="24" spans="1:9" ht="18.75">
      <c r="A24" s="284"/>
      <c r="B24" s="500"/>
      <c r="C24" s="500"/>
      <c r="D24" s="500"/>
      <c r="E24" s="500"/>
      <c r="F24" s="500"/>
      <c r="G24" s="500"/>
      <c r="H24" s="500"/>
      <c r="I24" s="501"/>
    </row>
    <row r="25" spans="1:9" ht="18.75">
      <c r="A25" s="284"/>
      <c r="B25" s="500"/>
      <c r="C25" s="500"/>
      <c r="D25" s="500"/>
      <c r="E25" s="500"/>
      <c r="F25" s="500"/>
      <c r="G25" s="500"/>
      <c r="H25" s="500"/>
      <c r="I25" s="501"/>
    </row>
    <row r="26" spans="1:9" ht="18.75">
      <c r="A26" s="284"/>
      <c r="B26" s="500"/>
      <c r="C26" s="500"/>
      <c r="D26" s="500"/>
      <c r="E26" s="500"/>
      <c r="F26" s="500"/>
      <c r="G26" s="500"/>
      <c r="H26" s="500"/>
      <c r="I26" s="501"/>
    </row>
    <row r="27" spans="1:9" ht="18.75">
      <c r="A27" s="284"/>
      <c r="B27" s="500"/>
      <c r="C27" s="500"/>
      <c r="D27" s="500"/>
      <c r="E27" s="500"/>
      <c r="F27" s="500"/>
      <c r="G27" s="500"/>
      <c r="H27" s="500"/>
      <c r="I27" s="501"/>
    </row>
    <row r="28" spans="1:9" ht="18.75">
      <c r="A28" s="284"/>
      <c r="B28" s="500"/>
      <c r="C28" s="500"/>
      <c r="D28" s="500"/>
      <c r="E28" s="500"/>
      <c r="F28" s="500"/>
      <c r="G28" s="500"/>
      <c r="H28" s="500"/>
      <c r="I28" s="501"/>
    </row>
    <row r="29" spans="1:9" ht="18.75">
      <c r="A29" s="284"/>
      <c r="B29" s="500"/>
      <c r="C29" s="500"/>
      <c r="D29" s="500"/>
      <c r="E29" s="500"/>
      <c r="F29" s="500"/>
      <c r="G29" s="500"/>
      <c r="H29" s="500"/>
      <c r="I29" s="501"/>
    </row>
    <row r="30" spans="1:9" ht="20.25">
      <c r="A30" s="284"/>
      <c r="B30" s="507" t="s">
        <v>83</v>
      </c>
      <c r="C30" s="507"/>
      <c r="D30" s="507"/>
      <c r="E30" s="507"/>
      <c r="F30" s="507"/>
      <c r="G30" s="507"/>
      <c r="H30" s="507"/>
      <c r="I30" s="508"/>
    </row>
    <row r="31" spans="1:9" ht="18.75">
      <c r="A31" s="287"/>
      <c r="B31" s="519"/>
      <c r="C31" s="519"/>
      <c r="D31" s="519"/>
      <c r="E31" s="519"/>
      <c r="F31" s="519"/>
      <c r="G31" s="519"/>
      <c r="H31" s="519"/>
      <c r="I31" s="520"/>
    </row>
    <row r="32" ht="18.75">
      <c r="A32" s="282"/>
    </row>
    <row r="33" spans="1:9" ht="18.75">
      <c r="A33" s="282"/>
      <c r="B33" s="517"/>
      <c r="C33" s="517"/>
      <c r="D33" s="517"/>
      <c r="E33" s="517"/>
      <c r="F33" s="517"/>
      <c r="G33" s="517"/>
      <c r="H33" s="517"/>
      <c r="I33" s="517"/>
    </row>
    <row r="34" spans="1:9" ht="18.75">
      <c r="A34" s="517"/>
      <c r="B34" s="517"/>
      <c r="C34" s="517"/>
      <c r="D34" s="517"/>
      <c r="E34" s="517"/>
      <c r="F34" s="517"/>
      <c r="G34" s="517"/>
      <c r="H34" s="517"/>
      <c r="I34" s="517"/>
    </row>
    <row r="35" spans="1:9" s="4" customFormat="1" ht="15.75">
      <c r="A35" s="517"/>
      <c r="B35" s="517"/>
      <c r="C35" s="517"/>
      <c r="D35" s="517"/>
      <c r="E35" s="517"/>
      <c r="F35" s="517"/>
      <c r="G35" s="517"/>
      <c r="H35" s="517"/>
      <c r="I35" s="517"/>
    </row>
    <row r="36" spans="1:9" ht="18.75">
      <c r="A36" s="518"/>
      <c r="B36" s="518"/>
      <c r="C36" s="518"/>
      <c r="D36" s="518"/>
      <c r="E36" s="518"/>
      <c r="F36" s="518"/>
      <c r="G36" s="518"/>
      <c r="H36" s="518"/>
      <c r="I36" s="518"/>
    </row>
    <row r="38" spans="1:9" ht="18.75">
      <c r="A38" s="5"/>
      <c r="B38" s="5"/>
      <c r="C38" s="5"/>
      <c r="D38" s="5"/>
      <c r="E38" s="5"/>
      <c r="F38" s="5"/>
      <c r="G38" s="5"/>
      <c r="H38" s="5"/>
      <c r="I38" s="5"/>
    </row>
  </sheetData>
  <sheetProtection/>
  <mergeCells count="33">
    <mergeCell ref="B33:I33"/>
    <mergeCell ref="A34:I34"/>
    <mergeCell ref="A35:I35"/>
    <mergeCell ref="A36:I36"/>
    <mergeCell ref="B31:I31"/>
    <mergeCell ref="B29:I29"/>
    <mergeCell ref="B20:I20"/>
    <mergeCell ref="B21:I21"/>
    <mergeCell ref="B22:I22"/>
    <mergeCell ref="B23:I23"/>
    <mergeCell ref="B24:I24"/>
    <mergeCell ref="B30:I30"/>
    <mergeCell ref="A19:I19"/>
    <mergeCell ref="B8:I8"/>
    <mergeCell ref="B9:I9"/>
    <mergeCell ref="B10:I10"/>
    <mergeCell ref="B11:I11"/>
    <mergeCell ref="B12:I12"/>
    <mergeCell ref="B13:I13"/>
    <mergeCell ref="B14:I14"/>
    <mergeCell ref="D16:G16"/>
    <mergeCell ref="A17:I17"/>
    <mergeCell ref="A18:I18"/>
    <mergeCell ref="B25:I25"/>
    <mergeCell ref="B26:I26"/>
    <mergeCell ref="B27:I27"/>
    <mergeCell ref="B28:I28"/>
    <mergeCell ref="B7:I7"/>
    <mergeCell ref="B2:I2"/>
    <mergeCell ref="A3:I3"/>
    <mergeCell ref="B4:I4"/>
    <mergeCell ref="A5:I5"/>
    <mergeCell ref="B6:I6"/>
  </mergeCells>
  <printOptions/>
  <pageMargins left="0.9452755905511812" right="0.7480314960629921" top="1.37755905511811" bottom="1.37755905511811" header="0.983858267716535" footer="0.983858267716535"/>
  <pageSetup fitToHeight="0" fitToWidth="0"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42"/>
  <sheetViews>
    <sheetView zoomScalePageLayoutView="0" workbookViewId="0" topLeftCell="A1">
      <selection activeCell="E18" sqref="E18"/>
    </sheetView>
  </sheetViews>
  <sheetFormatPr defaultColWidth="8.625" defaultRowHeight="14.25"/>
  <cols>
    <col min="1" max="1" width="2.875" style="70" customWidth="1"/>
    <col min="2" max="2" width="19.375" style="70" customWidth="1"/>
    <col min="3" max="3" width="20.125" style="70" customWidth="1"/>
    <col min="4" max="5" width="17.625" style="70" customWidth="1"/>
    <col min="6" max="7" width="14.625" style="70" customWidth="1"/>
    <col min="8" max="8" width="3.00390625" style="74" customWidth="1"/>
    <col min="9" max="9" width="4.125" style="70" customWidth="1"/>
    <col min="10" max="10" width="12.75390625" style="70" customWidth="1"/>
    <col min="11" max="16384" width="8.25390625" style="70" customWidth="1"/>
  </cols>
  <sheetData>
    <row r="1" spans="1:11" s="68" customFormat="1" ht="15" customHeight="1">
      <c r="A1" s="527" t="s">
        <v>0</v>
      </c>
      <c r="B1" s="527"/>
      <c r="C1" s="527"/>
      <c r="D1" s="527"/>
      <c r="E1" s="527"/>
      <c r="F1" s="527"/>
      <c r="G1" s="310"/>
      <c r="H1" s="225"/>
      <c r="I1" s="225"/>
      <c r="J1" s="225"/>
      <c r="K1" s="225"/>
    </row>
    <row r="2" spans="1:11" s="68" customFormat="1" ht="15" customHeight="1">
      <c r="A2" s="527" t="s">
        <v>1</v>
      </c>
      <c r="B2" s="527"/>
      <c r="C2" s="527"/>
      <c r="D2" s="527"/>
      <c r="E2" s="527"/>
      <c r="F2" s="527"/>
      <c r="G2" s="225"/>
      <c r="H2" s="225"/>
      <c r="I2" s="225"/>
      <c r="J2" s="225"/>
      <c r="K2" s="225"/>
    </row>
    <row r="3" spans="1:11" s="68" customFormat="1" ht="15" customHeight="1">
      <c r="A3" s="441"/>
      <c r="B3" s="441"/>
      <c r="C3" s="441"/>
      <c r="D3" s="441"/>
      <c r="E3" s="441"/>
      <c r="F3" s="441"/>
      <c r="G3" s="225"/>
      <c r="H3" s="225"/>
      <c r="I3" s="225"/>
      <c r="J3" s="225"/>
      <c r="K3" s="225"/>
    </row>
    <row r="4" spans="1:11" s="68" customFormat="1" ht="15" customHeight="1">
      <c r="A4" s="527" t="s">
        <v>140</v>
      </c>
      <c r="B4" s="527"/>
      <c r="C4" s="527"/>
      <c r="D4" s="527"/>
      <c r="E4" s="527"/>
      <c r="F4" s="527"/>
      <c r="G4" s="225"/>
      <c r="H4" s="225"/>
      <c r="I4" s="225"/>
      <c r="J4" s="225"/>
      <c r="K4" s="225"/>
    </row>
    <row r="5" spans="1:11" s="68" customFormat="1" ht="15" customHeight="1">
      <c r="A5" s="309"/>
      <c r="B5" s="309"/>
      <c r="C5" s="309"/>
      <c r="D5" s="309"/>
      <c r="E5" s="309"/>
      <c r="F5" s="309"/>
      <c r="G5" s="225"/>
      <c r="H5" s="225"/>
      <c r="I5" s="225"/>
      <c r="J5" s="225"/>
      <c r="K5" s="225"/>
    </row>
    <row r="6" spans="1:11" s="4" customFormat="1" ht="17.25" customHeight="1">
      <c r="A6" s="381" t="str">
        <f>XD_группы!A5</f>
        <v>Нижегородская обл. б/о Изумрудное</v>
      </c>
      <c r="B6" s="382"/>
      <c r="C6" s="382"/>
      <c r="D6" s="382"/>
      <c r="E6" s="383"/>
      <c r="F6" s="342" t="str">
        <f>XD_группы!G5</f>
        <v>06-10 ноября 2020 г.</v>
      </c>
      <c r="G6" s="345"/>
      <c r="H6" s="345"/>
      <c r="I6" s="95"/>
      <c r="J6" s="95"/>
      <c r="K6" s="96"/>
    </row>
    <row r="7" spans="1:11" s="4" customFormat="1" ht="12.75" customHeight="1">
      <c r="A7" s="365"/>
      <c r="B7" s="344"/>
      <c r="C7" s="344"/>
      <c r="D7" s="344"/>
      <c r="E7" s="9"/>
      <c r="F7" s="364"/>
      <c r="G7" s="345"/>
      <c r="H7" s="345"/>
      <c r="I7" s="95"/>
      <c r="J7" s="95"/>
      <c r="K7" s="96"/>
    </row>
    <row r="8" spans="2:8" s="71" customFormat="1" ht="18" customHeight="1">
      <c r="B8" s="585" t="s">
        <v>196</v>
      </c>
      <c r="C8" s="585"/>
      <c r="D8" s="585"/>
      <c r="E8" s="585"/>
      <c r="F8" s="585"/>
      <c r="G8" s="97"/>
      <c r="H8" s="114"/>
    </row>
    <row r="9" spans="3:8" s="71" customFormat="1" ht="13.5" customHeight="1">
      <c r="C9" s="311" t="s">
        <v>174</v>
      </c>
      <c r="D9" s="311"/>
      <c r="E9" s="311"/>
      <c r="F9" s="311"/>
      <c r="G9" s="97"/>
      <c r="H9" s="114"/>
    </row>
    <row r="10" spans="1:8" ht="13.5" customHeight="1">
      <c r="A10" s="328"/>
      <c r="B10" s="329"/>
      <c r="C10" s="346" t="str">
        <f>посев!C38</f>
        <v>Карпов Артемий</v>
      </c>
      <c r="G10" s="74"/>
      <c r="H10" s="303"/>
    </row>
    <row r="11" spans="1:8" ht="13.5" customHeight="1">
      <c r="A11" s="329"/>
      <c r="B11" s="375">
        <v>1</v>
      </c>
      <c r="C11" s="352" t="str">
        <f>посев!C39</f>
        <v>Ефремов Михаил</v>
      </c>
      <c r="G11" s="74"/>
      <c r="H11" s="303"/>
    </row>
    <row r="12" spans="1:8" ht="13.5" customHeight="1">
      <c r="A12" s="328"/>
      <c r="B12" s="335"/>
      <c r="C12" s="152"/>
      <c r="D12" s="82" t="str">
        <f>C10</f>
        <v>Карпов Артемий</v>
      </c>
      <c r="G12" s="74"/>
      <c r="H12" s="303"/>
    </row>
    <row r="13" spans="1:8" ht="13.5" customHeight="1">
      <c r="A13" s="105"/>
      <c r="B13" s="327" t="str">
        <f>посев!C42</f>
        <v>Васильев Александр</v>
      </c>
      <c r="C13" s="152"/>
      <c r="D13" s="100" t="str">
        <f>C11</f>
        <v>Ефремов Михаил</v>
      </c>
      <c r="G13" s="74"/>
      <c r="H13" s="303"/>
    </row>
    <row r="14" spans="1:8" ht="13.5" customHeight="1">
      <c r="A14" s="375">
        <v>4</v>
      </c>
      <c r="B14" s="358" t="str">
        <f>посев!C43</f>
        <v>Ильин Виталий</v>
      </c>
      <c r="C14" s="347" t="str">
        <f>B13</f>
        <v>Васильев Александр</v>
      </c>
      <c r="D14" s="447" t="s">
        <v>255</v>
      </c>
      <c r="G14" s="74"/>
      <c r="H14" s="303"/>
    </row>
    <row r="15" spans="1:8" ht="13.5" customHeight="1">
      <c r="A15" s="375"/>
      <c r="B15" s="153" t="str">
        <f>посев!C46</f>
        <v>Телемнев Дмитрий</v>
      </c>
      <c r="C15" s="348" t="str">
        <f>B14</f>
        <v>Ильин Виталий</v>
      </c>
      <c r="D15" s="155"/>
      <c r="G15" s="74"/>
      <c r="H15" s="303"/>
    </row>
    <row r="16" spans="1:8" ht="13.5" customHeight="1">
      <c r="A16" s="375">
        <v>5</v>
      </c>
      <c r="B16" s="359" t="str">
        <f>посев!C47</f>
        <v>Точилин Андрей</v>
      </c>
      <c r="C16" s="80" t="s">
        <v>239</v>
      </c>
      <c r="D16" s="350"/>
      <c r="E16" s="105" t="str">
        <f>D12</f>
        <v>Карпов Артемий</v>
      </c>
      <c r="G16" s="74"/>
      <c r="H16" s="303"/>
    </row>
    <row r="17" spans="1:8" ht="13.5" customHeight="1">
      <c r="A17" s="375"/>
      <c r="B17" s="377" t="str">
        <f>посев!C50</f>
        <v>Галиахметов Тимерлан</v>
      </c>
      <c r="C17" s="82"/>
      <c r="D17" s="350"/>
      <c r="E17" s="355" t="str">
        <f>D13</f>
        <v>Ефремов Михаил</v>
      </c>
      <c r="F17" s="379" t="s">
        <v>29</v>
      </c>
      <c r="G17" s="74"/>
      <c r="H17" s="303"/>
    </row>
    <row r="18" spans="1:8" ht="13.5" customHeight="1">
      <c r="A18" s="375">
        <v>6</v>
      </c>
      <c r="B18" s="378" t="str">
        <f>посев!C51</f>
        <v>Луценко Максим</v>
      </c>
      <c r="C18" s="82" t="str">
        <f>B19</f>
        <v>Орлов Владимир</v>
      </c>
      <c r="D18" s="103"/>
      <c r="E18" s="494" t="s">
        <v>265</v>
      </c>
      <c r="F18" s="327"/>
      <c r="G18" s="74"/>
      <c r="H18" s="303"/>
    </row>
    <row r="19" spans="1:8" ht="13.5" customHeight="1">
      <c r="A19" s="375"/>
      <c r="B19" s="376" t="str">
        <f>посев!C44</f>
        <v>Орлов Владимир</v>
      </c>
      <c r="C19" s="349" t="str">
        <f>B20</f>
        <v>Чаплин Андрей</v>
      </c>
      <c r="D19" s="103"/>
      <c r="E19" s="327"/>
      <c r="F19" s="327"/>
      <c r="G19" s="74"/>
      <c r="H19" s="303"/>
    </row>
    <row r="20" spans="1:8" ht="13.5" customHeight="1">
      <c r="A20" s="375">
        <v>3</v>
      </c>
      <c r="B20" s="334" t="str">
        <f>посев!C45</f>
        <v>Чаплин Андрей</v>
      </c>
      <c r="C20" s="432" t="s">
        <v>237</v>
      </c>
      <c r="D20" s="435" t="str">
        <f>C22</f>
        <v>Антонов Валерий</v>
      </c>
      <c r="E20" s="327"/>
      <c r="F20" s="327"/>
      <c r="G20" s="74"/>
      <c r="H20" s="303"/>
    </row>
    <row r="21" spans="1:8" ht="13.5" customHeight="1">
      <c r="A21" s="375"/>
      <c r="B21" s="329" t="str">
        <f>посев!C48</f>
        <v>Митряхин Дмитрий</v>
      </c>
      <c r="C21" s="351"/>
      <c r="D21" s="436" t="str">
        <f>C23</f>
        <v>Попков Андрей</v>
      </c>
      <c r="E21" s="327"/>
      <c r="F21" s="327"/>
      <c r="G21" s="74"/>
      <c r="H21" s="303"/>
    </row>
    <row r="22" spans="1:8" ht="13.5" customHeight="1">
      <c r="A22" s="375">
        <v>7</v>
      </c>
      <c r="B22" s="371" t="str">
        <f>посев!C49</f>
        <v>Сладков Кирилл</v>
      </c>
      <c r="C22" s="431" t="str">
        <f>B23</f>
        <v>Антонов Валерий</v>
      </c>
      <c r="D22" s="437" t="s">
        <v>248</v>
      </c>
      <c r="E22" s="327"/>
      <c r="F22" s="327"/>
      <c r="G22" s="74"/>
      <c r="H22" s="303"/>
    </row>
    <row r="23" spans="1:8" ht="13.5" customHeight="1">
      <c r="A23" s="375"/>
      <c r="B23" s="372" t="str">
        <f>посев!C40</f>
        <v>Антонов Валерий</v>
      </c>
      <c r="C23" s="373" t="str">
        <f>B24</f>
        <v>Попков Андрей</v>
      </c>
      <c r="D23" s="331"/>
      <c r="E23" s="327"/>
      <c r="F23" s="327"/>
      <c r="G23" s="74"/>
      <c r="H23" s="303"/>
    </row>
    <row r="24" spans="1:7" ht="13.5" customHeight="1">
      <c r="A24" s="375">
        <v>2</v>
      </c>
      <c r="B24" s="373" t="str">
        <f>посев!C41</f>
        <v>Попков Андрей</v>
      </c>
      <c r="C24" s="80" t="s">
        <v>240</v>
      </c>
      <c r="D24" s="79"/>
      <c r="E24" s="303"/>
      <c r="F24" s="303"/>
      <c r="G24" s="303"/>
    </row>
    <row r="25" spans="2:7" ht="13.5" customHeight="1">
      <c r="B25" s="73"/>
      <c r="D25" s="79"/>
      <c r="E25" s="86"/>
      <c r="F25" s="90"/>
      <c r="G25" s="88"/>
    </row>
    <row r="26" spans="2:7" ht="13.5" customHeight="1">
      <c r="B26" s="73"/>
      <c r="D26" s="79"/>
      <c r="E26" s="86"/>
      <c r="F26" s="90"/>
      <c r="G26" s="88"/>
    </row>
    <row r="27" spans="2:7" ht="13.5" customHeight="1">
      <c r="B27" s="73"/>
      <c r="C27" s="70" t="str">
        <f>B15</f>
        <v>Телемнев Дмитрий</v>
      </c>
      <c r="D27" s="79"/>
      <c r="E27" s="86"/>
      <c r="F27" s="90"/>
      <c r="G27" s="88"/>
    </row>
    <row r="28" spans="2:7" ht="13.5" customHeight="1">
      <c r="B28" s="346"/>
      <c r="C28" s="352" t="str">
        <f>B16</f>
        <v>Точилин Андрей</v>
      </c>
      <c r="E28" s="90"/>
      <c r="F28" s="90"/>
      <c r="G28" s="88"/>
    </row>
    <row r="29" spans="2:7" ht="13.5" customHeight="1">
      <c r="B29" s="335"/>
      <c r="C29" s="152"/>
      <c r="D29" s="82" t="str">
        <f>C31</f>
        <v>Митряхин Дмитрий</v>
      </c>
      <c r="E29" s="90"/>
      <c r="F29" s="303"/>
      <c r="G29" s="88"/>
    </row>
    <row r="30" spans="2:7" ht="13.5" customHeight="1">
      <c r="B30" s="327" t="str">
        <f>B17</f>
        <v>Галиахметов Тимерлан</v>
      </c>
      <c r="C30" s="152"/>
      <c r="D30" s="100" t="str">
        <f>C32</f>
        <v>Сладков Кирилл</v>
      </c>
      <c r="E30" s="105">
        <v>5</v>
      </c>
      <c r="F30" s="303"/>
      <c r="G30" s="88"/>
    </row>
    <row r="31" spans="2:7" ht="13.5" customHeight="1">
      <c r="B31" s="358" t="str">
        <f>B18</f>
        <v>Луценко Максим</v>
      </c>
      <c r="C31" s="347" t="str">
        <f>B32</f>
        <v>Митряхин Дмитрий</v>
      </c>
      <c r="D31" s="325" t="s">
        <v>238</v>
      </c>
      <c r="E31" s="363"/>
      <c r="F31" s="303"/>
      <c r="G31" s="88"/>
    </row>
    <row r="32" spans="2:7" ht="13.5" customHeight="1">
      <c r="B32" s="153" t="str">
        <f>B21</f>
        <v>Митряхин Дмитрий</v>
      </c>
      <c r="C32" s="348" t="str">
        <f>B33</f>
        <v>Сладков Кирилл</v>
      </c>
      <c r="D32" s="331"/>
      <c r="E32" s="363"/>
      <c r="F32" s="303"/>
      <c r="G32" s="88"/>
    </row>
    <row r="33" spans="2:7" ht="13.5" customHeight="1">
      <c r="B33" s="359" t="str">
        <f>B22</f>
        <v>Сладков Кирилл</v>
      </c>
      <c r="C33" s="80" t="s">
        <v>237</v>
      </c>
      <c r="D33" s="331"/>
      <c r="E33" s="363"/>
      <c r="F33" s="303"/>
      <c r="G33" s="88"/>
    </row>
    <row r="34" spans="2:7" ht="13.5" customHeight="1">
      <c r="B34" s="73"/>
      <c r="C34" s="303"/>
      <c r="D34" s="303"/>
      <c r="E34" s="303"/>
      <c r="F34" s="303"/>
      <c r="G34" s="88"/>
    </row>
    <row r="35" ht="12" customHeight="1"/>
    <row r="36" ht="12" customHeight="1"/>
    <row r="37" ht="12" customHeight="1">
      <c r="D37" s="116"/>
    </row>
    <row r="38" spans="3:7" ht="18" customHeight="1">
      <c r="C38" s="118" t="s">
        <v>47</v>
      </c>
      <c r="D38" s="157"/>
      <c r="E38" s="116" t="str">
        <f>XD_группы!F51</f>
        <v>Сахнов Б.И.</v>
      </c>
      <c r="F38" s="116"/>
      <c r="G38" s="116"/>
    </row>
    <row r="39" spans="5:7" ht="12" customHeight="1">
      <c r="E39" s="303"/>
      <c r="F39" s="303"/>
      <c r="G39" s="303"/>
    </row>
    <row r="40" spans="1:8" s="4" customFormat="1" ht="15.75" customHeight="1">
      <c r="A40" s="70"/>
      <c r="B40" s="70"/>
      <c r="C40" s="70"/>
      <c r="D40" s="70"/>
      <c r="E40" s="303"/>
      <c r="F40" s="303"/>
      <c r="G40" s="303"/>
      <c r="H40" s="114"/>
    </row>
    <row r="41" spans="1:8" s="115" customFormat="1" ht="12" customHeight="1">
      <c r="A41" s="70"/>
      <c r="B41" s="70"/>
      <c r="C41" s="70"/>
      <c r="D41" s="116"/>
      <c r="E41" s="116"/>
      <c r="F41" s="116"/>
      <c r="G41" s="116"/>
      <c r="H41" s="114"/>
    </row>
    <row r="42" spans="1:8" s="115" customFormat="1" ht="12" customHeight="1">
      <c r="A42" s="70"/>
      <c r="B42" s="70"/>
      <c r="C42" s="70"/>
      <c r="D42" s="70"/>
      <c r="E42" s="70"/>
      <c r="F42" s="70"/>
      <c r="G42" s="70"/>
      <c r="H42" s="114"/>
    </row>
    <row r="43" ht="12" customHeight="1"/>
    <row r="44" ht="12" customHeight="1"/>
  </sheetData>
  <sheetProtection/>
  <mergeCells count="4">
    <mergeCell ref="A1:F1"/>
    <mergeCell ref="A2:F2"/>
    <mergeCell ref="A4:F4"/>
    <mergeCell ref="B8:F8"/>
  </mergeCells>
  <printOptions/>
  <pageMargins left="0.11811023622047201" right="0.11811023622047201" top="0.511811023622047" bottom="0.39370078740157505" header="0.11811023622047201" footer="0"/>
  <pageSetup fitToHeight="0" fitToWidth="0"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40"/>
  <sheetViews>
    <sheetView zoomScalePageLayoutView="0" workbookViewId="0" topLeftCell="A1">
      <selection activeCell="E18" sqref="E18"/>
    </sheetView>
  </sheetViews>
  <sheetFormatPr defaultColWidth="8.625" defaultRowHeight="14.25"/>
  <cols>
    <col min="1" max="1" width="2.875" style="70" customWidth="1"/>
    <col min="2" max="2" width="19.375" style="70" customWidth="1"/>
    <col min="3" max="3" width="20.125" style="70" customWidth="1"/>
    <col min="4" max="5" width="17.625" style="70" customWidth="1"/>
    <col min="6" max="7" width="14.625" style="70" customWidth="1"/>
    <col min="8" max="8" width="3.00390625" style="74" customWidth="1"/>
    <col min="9" max="9" width="4.125" style="70" customWidth="1"/>
    <col min="10" max="10" width="12.75390625" style="70" customWidth="1"/>
    <col min="11" max="16384" width="8.25390625" style="70" customWidth="1"/>
  </cols>
  <sheetData>
    <row r="1" spans="1:11" s="68" customFormat="1" ht="15" customHeight="1">
      <c r="A1" s="527" t="s">
        <v>0</v>
      </c>
      <c r="B1" s="527"/>
      <c r="C1" s="527"/>
      <c r="D1" s="527"/>
      <c r="E1" s="527"/>
      <c r="F1" s="527"/>
      <c r="G1" s="310"/>
      <c r="H1" s="225"/>
      <c r="I1" s="225"/>
      <c r="J1" s="225"/>
      <c r="K1" s="225"/>
    </row>
    <row r="2" spans="1:11" s="68" customFormat="1" ht="15" customHeight="1">
      <c r="A2" s="527" t="s">
        <v>1</v>
      </c>
      <c r="B2" s="527"/>
      <c r="C2" s="527"/>
      <c r="D2" s="527"/>
      <c r="E2" s="527"/>
      <c r="F2" s="527"/>
      <c r="G2" s="225"/>
      <c r="H2" s="225"/>
      <c r="I2" s="225"/>
      <c r="J2" s="225"/>
      <c r="K2" s="225"/>
    </row>
    <row r="3" spans="1:11" s="68" customFormat="1" ht="15" customHeight="1">
      <c r="A3" s="441"/>
      <c r="B3" s="441"/>
      <c r="C3" s="441"/>
      <c r="D3" s="441"/>
      <c r="E3" s="441"/>
      <c r="F3" s="441"/>
      <c r="G3" s="225"/>
      <c r="H3" s="225"/>
      <c r="I3" s="225"/>
      <c r="J3" s="225"/>
      <c r="K3" s="225"/>
    </row>
    <row r="4" spans="1:11" s="68" customFormat="1" ht="15" customHeight="1">
      <c r="A4" s="527" t="s">
        <v>140</v>
      </c>
      <c r="B4" s="527"/>
      <c r="C4" s="527"/>
      <c r="D4" s="527"/>
      <c r="E4" s="527"/>
      <c r="F4" s="527"/>
      <c r="G4" s="225"/>
      <c r="H4" s="225"/>
      <c r="I4" s="225"/>
      <c r="J4" s="225"/>
      <c r="K4" s="225"/>
    </row>
    <row r="5" spans="1:11" s="68" customFormat="1" ht="15" customHeight="1">
      <c r="A5" s="309"/>
      <c r="B5" s="309"/>
      <c r="C5" s="309"/>
      <c r="D5" s="309"/>
      <c r="E5" s="309"/>
      <c r="F5" s="309"/>
      <c r="G5" s="225"/>
      <c r="H5" s="225"/>
      <c r="I5" s="225"/>
      <c r="J5" s="225"/>
      <c r="K5" s="225"/>
    </row>
    <row r="6" spans="1:11" s="4" customFormat="1" ht="17.25" customHeight="1">
      <c r="A6" s="381" t="str">
        <f>XD_группы!A5</f>
        <v>Нижегородская обл. б/о Изумрудное</v>
      </c>
      <c r="B6" s="382"/>
      <c r="C6" s="382"/>
      <c r="D6" s="382"/>
      <c r="E6" s="383"/>
      <c r="F6" s="342" t="str">
        <f>XD_группы!G5</f>
        <v>06-10 ноября 2020 г.</v>
      </c>
      <c r="G6" s="345"/>
      <c r="H6" s="345"/>
      <c r="I6" s="95"/>
      <c r="J6" s="95"/>
      <c r="K6" s="96"/>
    </row>
    <row r="7" spans="1:11" s="4" customFormat="1" ht="12.75" customHeight="1">
      <c r="A7" s="365"/>
      <c r="B7" s="344"/>
      <c r="C7" s="344"/>
      <c r="D7" s="344"/>
      <c r="E7" s="9"/>
      <c r="F7" s="364"/>
      <c r="G7" s="345"/>
      <c r="H7" s="345"/>
      <c r="I7" s="95"/>
      <c r="J7" s="95"/>
      <c r="K7" s="96"/>
    </row>
    <row r="8" spans="2:8" s="71" customFormat="1" ht="18" customHeight="1">
      <c r="B8" s="585" t="s">
        <v>197</v>
      </c>
      <c r="C8" s="585"/>
      <c r="D8" s="585"/>
      <c r="E8" s="585"/>
      <c r="F8" s="585"/>
      <c r="G8" s="97"/>
      <c r="H8" s="114"/>
    </row>
    <row r="9" spans="3:8" s="71" customFormat="1" ht="13.5" customHeight="1">
      <c r="C9" s="311" t="s">
        <v>174</v>
      </c>
      <c r="D9" s="311"/>
      <c r="E9" s="311"/>
      <c r="F9" s="311"/>
      <c r="G9" s="97"/>
      <c r="H9" s="114"/>
    </row>
    <row r="10" spans="1:8" ht="13.5" customHeight="1">
      <c r="A10" s="328"/>
      <c r="B10" s="329"/>
      <c r="C10" s="384" t="str">
        <f>посев!C57</f>
        <v>Тюрина Елена</v>
      </c>
      <c r="G10" s="74"/>
      <c r="H10" s="303"/>
    </row>
    <row r="11" spans="1:8" ht="13.5" customHeight="1">
      <c r="A11" s="329"/>
      <c r="B11" s="375">
        <v>1</v>
      </c>
      <c r="C11" s="385" t="str">
        <f>посев!C58</f>
        <v>Хакимова Карина</v>
      </c>
      <c r="G11" s="74"/>
      <c r="H11" s="303"/>
    </row>
    <row r="12" spans="1:8" ht="13.5" customHeight="1">
      <c r="A12" s="328"/>
      <c r="B12" s="335"/>
      <c r="C12" s="152"/>
      <c r="D12" s="448" t="str">
        <f>C10</f>
        <v>Тюрина Елена</v>
      </c>
      <c r="G12" s="74"/>
      <c r="H12" s="303"/>
    </row>
    <row r="13" spans="1:8" ht="13.5" customHeight="1">
      <c r="A13" s="105"/>
      <c r="B13" s="327" t="str">
        <f>посев!C63</f>
        <v>Кобер Марина</v>
      </c>
      <c r="C13" s="152"/>
      <c r="D13" s="442" t="str">
        <f>C11</f>
        <v>Хакимова Карина</v>
      </c>
      <c r="G13" s="74"/>
      <c r="H13" s="303"/>
    </row>
    <row r="14" spans="1:8" ht="13.5" customHeight="1">
      <c r="A14" s="375">
        <v>4</v>
      </c>
      <c r="B14" s="358" t="str">
        <f>посев!C64</f>
        <v>Иванковская Анастасия</v>
      </c>
      <c r="C14" s="347" t="str">
        <f>B13</f>
        <v>Кобер Марина</v>
      </c>
      <c r="D14" s="449" t="s">
        <v>256</v>
      </c>
      <c r="G14" s="74"/>
      <c r="H14" s="303"/>
    </row>
    <row r="15" spans="1:8" ht="13.5" customHeight="1">
      <c r="A15" s="375"/>
      <c r="B15" s="153" t="str">
        <f>посев!C67</f>
        <v>Топычканова Ирина</v>
      </c>
      <c r="C15" s="348" t="str">
        <f>B14</f>
        <v>Иванковская Анастасия</v>
      </c>
      <c r="D15" s="155"/>
      <c r="G15" s="74"/>
      <c r="H15" s="303"/>
    </row>
    <row r="16" spans="1:8" ht="13.5" customHeight="1">
      <c r="A16" s="375">
        <v>5</v>
      </c>
      <c r="B16" s="359" t="str">
        <f>посев!C68</f>
        <v>Мамаева Ульяна</v>
      </c>
      <c r="C16" s="80" t="s">
        <v>241</v>
      </c>
      <c r="D16" s="350"/>
      <c r="E16" s="488" t="str">
        <f>D12</f>
        <v>Тюрина Елена</v>
      </c>
      <c r="G16" s="74"/>
      <c r="H16" s="303"/>
    </row>
    <row r="17" spans="1:8" ht="13.5" customHeight="1">
      <c r="A17" s="375"/>
      <c r="B17" s="377" t="str">
        <f>посев!C65</f>
        <v>Егорова Антонина</v>
      </c>
      <c r="C17" s="82"/>
      <c r="D17" s="350"/>
      <c r="E17" s="489" t="str">
        <f>D13</f>
        <v>Хакимова Карина</v>
      </c>
      <c r="F17" s="379" t="s">
        <v>29</v>
      </c>
      <c r="G17" s="74"/>
      <c r="H17" s="303"/>
    </row>
    <row r="18" spans="1:8" ht="13.5" customHeight="1">
      <c r="A18" s="375">
        <v>6</v>
      </c>
      <c r="B18" s="378" t="str">
        <f>посев!C66</f>
        <v>Антонова Арина</v>
      </c>
      <c r="C18" s="82" t="str">
        <f>B19</f>
        <v>Дормидонтова Ольга</v>
      </c>
      <c r="D18" s="103"/>
      <c r="E18" s="325" t="s">
        <v>266</v>
      </c>
      <c r="F18" s="327"/>
      <c r="G18" s="74"/>
      <c r="H18" s="303"/>
    </row>
    <row r="19" spans="1:8" ht="13.5" customHeight="1">
      <c r="A19" s="375"/>
      <c r="B19" s="387" t="str">
        <f>посев!C61</f>
        <v>Дормидонтова Ольга</v>
      </c>
      <c r="C19" s="349" t="str">
        <f>B20</f>
        <v>Кузнецова Ксения</v>
      </c>
      <c r="D19" s="103"/>
      <c r="E19" s="327"/>
      <c r="F19" s="327"/>
      <c r="G19" s="74"/>
      <c r="H19" s="303"/>
    </row>
    <row r="20" spans="1:8" ht="13.5" customHeight="1">
      <c r="A20" s="375">
        <v>3</v>
      </c>
      <c r="B20" s="388" t="str">
        <f>посев!C62</f>
        <v>Кузнецова Ксения</v>
      </c>
      <c r="C20" s="432" t="s">
        <v>242</v>
      </c>
      <c r="D20" s="152" t="str">
        <f>C22</f>
        <v>Карпова Алёна</v>
      </c>
      <c r="E20" s="327"/>
      <c r="F20" s="327"/>
      <c r="G20" s="74"/>
      <c r="H20" s="303"/>
    </row>
    <row r="21" spans="1:8" ht="13.5" customHeight="1">
      <c r="A21" s="375"/>
      <c r="B21" s="329"/>
      <c r="C21" s="351"/>
      <c r="D21" s="353" t="str">
        <f>C23</f>
        <v>Штайгер Ольга</v>
      </c>
      <c r="E21" s="327"/>
      <c r="F21" s="327"/>
      <c r="G21" s="74"/>
      <c r="H21" s="303"/>
    </row>
    <row r="22" spans="1:8" ht="13.5" customHeight="1">
      <c r="A22" s="375"/>
      <c r="B22" s="329"/>
      <c r="C22" s="351" t="str">
        <f>посев!C59</f>
        <v>Карпова Алёна</v>
      </c>
      <c r="D22" s="437" t="s">
        <v>257</v>
      </c>
      <c r="E22" s="327"/>
      <c r="F22" s="327"/>
      <c r="G22" s="74"/>
      <c r="H22" s="303"/>
    </row>
    <row r="23" spans="1:8" ht="13.5" customHeight="1">
      <c r="A23" s="375"/>
      <c r="B23" s="375">
        <v>2</v>
      </c>
      <c r="C23" s="386" t="str">
        <f>посев!C60</f>
        <v>Штайгер Ольга</v>
      </c>
      <c r="D23" s="331"/>
      <c r="E23" s="327"/>
      <c r="F23" s="327"/>
      <c r="G23" s="74"/>
      <c r="H23" s="303"/>
    </row>
    <row r="24" spans="1:7" ht="13.5" customHeight="1">
      <c r="A24" s="303"/>
      <c r="B24" s="374"/>
      <c r="D24" s="79"/>
      <c r="E24" s="303"/>
      <c r="F24" s="303"/>
      <c r="G24" s="303"/>
    </row>
    <row r="25" spans="2:7" ht="13.5" customHeight="1">
      <c r="B25" s="73"/>
      <c r="D25" s="79"/>
      <c r="E25" s="86"/>
      <c r="F25" s="90"/>
      <c r="G25" s="88"/>
    </row>
    <row r="26" spans="2:7" ht="13.5" customHeight="1">
      <c r="B26" s="73"/>
      <c r="D26" s="79"/>
      <c r="E26" s="86"/>
      <c r="F26" s="90"/>
      <c r="G26" s="88"/>
    </row>
    <row r="27" spans="2:7" ht="13.5" customHeight="1">
      <c r="B27" s="73"/>
      <c r="C27" s="70" t="str">
        <f>B15</f>
        <v>Топычканова Ирина</v>
      </c>
      <c r="D27" s="79"/>
      <c r="E27" s="86"/>
      <c r="F27" s="90"/>
      <c r="G27" s="88"/>
    </row>
    <row r="28" spans="2:7" ht="13.5" customHeight="1">
      <c r="B28" s="346"/>
      <c r="C28" s="352" t="str">
        <f>B16</f>
        <v>Мамаева Ульяна</v>
      </c>
      <c r="D28" s="70" t="str">
        <f>C29</f>
        <v>Егорова Антонина</v>
      </c>
      <c r="E28" s="90"/>
      <c r="F28" s="90"/>
      <c r="G28" s="88"/>
    </row>
    <row r="29" spans="2:7" ht="13.5" customHeight="1">
      <c r="B29" s="327"/>
      <c r="C29" s="152" t="str">
        <f>B17</f>
        <v>Егорова Антонина</v>
      </c>
      <c r="D29" s="100" t="str">
        <f>C30</f>
        <v>Антонова Арина</v>
      </c>
      <c r="E29" s="105">
        <v>5</v>
      </c>
      <c r="F29" s="303"/>
      <c r="G29" s="88"/>
    </row>
    <row r="30" spans="2:7" ht="13.5" customHeight="1">
      <c r="B30" s="329"/>
      <c r="C30" s="386" t="str">
        <f>B18</f>
        <v>Антонова Арина</v>
      </c>
      <c r="D30" s="325" t="s">
        <v>249</v>
      </c>
      <c r="E30" s="363"/>
      <c r="F30" s="303"/>
      <c r="G30" s="88"/>
    </row>
    <row r="31" spans="2:7" ht="13.5" customHeight="1">
      <c r="B31" s="329"/>
      <c r="C31" s="82"/>
      <c r="D31" s="331"/>
      <c r="E31" s="363"/>
      <c r="F31" s="303"/>
      <c r="G31" s="88"/>
    </row>
    <row r="32" spans="2:7" ht="13.5" customHeight="1">
      <c r="B32" s="389"/>
      <c r="C32" s="303"/>
      <c r="D32" s="303"/>
      <c r="E32" s="303"/>
      <c r="F32" s="303"/>
      <c r="G32" s="88"/>
    </row>
    <row r="33" ht="12" customHeight="1"/>
    <row r="34" ht="12" customHeight="1"/>
    <row r="35" ht="12" customHeight="1">
      <c r="D35" s="116"/>
    </row>
    <row r="36" spans="3:7" ht="18" customHeight="1">
      <c r="C36" s="118" t="s">
        <v>47</v>
      </c>
      <c r="D36" s="157"/>
      <c r="E36" s="116" t="str">
        <f>XD_группы!F51</f>
        <v>Сахнов Б.И.</v>
      </c>
      <c r="F36" s="116"/>
      <c r="G36" s="116"/>
    </row>
    <row r="37" spans="5:7" ht="12" customHeight="1">
      <c r="E37" s="303"/>
      <c r="F37" s="303"/>
      <c r="G37" s="303"/>
    </row>
    <row r="38" spans="1:8" s="4" customFormat="1" ht="15.75" customHeight="1">
      <c r="A38" s="70"/>
      <c r="B38" s="70"/>
      <c r="C38" s="70"/>
      <c r="D38" s="70"/>
      <c r="E38" s="303"/>
      <c r="F38" s="303"/>
      <c r="G38" s="303"/>
      <c r="H38" s="114"/>
    </row>
    <row r="39" spans="1:8" s="115" customFormat="1" ht="12" customHeight="1">
      <c r="A39" s="70"/>
      <c r="B39" s="70"/>
      <c r="C39" s="70"/>
      <c r="D39" s="116"/>
      <c r="E39" s="116"/>
      <c r="F39" s="116"/>
      <c r="G39" s="116"/>
      <c r="H39" s="114"/>
    </row>
    <row r="40" spans="1:8" s="115" customFormat="1" ht="12" customHeight="1">
      <c r="A40" s="70"/>
      <c r="B40" s="70"/>
      <c r="C40" s="70"/>
      <c r="D40" s="70"/>
      <c r="E40" s="70"/>
      <c r="F40" s="70"/>
      <c r="G40" s="70"/>
      <c r="H40" s="114"/>
    </row>
    <row r="41" ht="12" customHeight="1"/>
    <row r="42" ht="12" customHeight="1"/>
  </sheetData>
  <sheetProtection/>
  <mergeCells count="4">
    <mergeCell ref="A1:F1"/>
    <mergeCell ref="A2:F2"/>
    <mergeCell ref="A4:F4"/>
    <mergeCell ref="B8:F8"/>
  </mergeCells>
  <printOptions/>
  <pageMargins left="0.11811023622047201" right="0.11811023622047201" top="0.511811023622047" bottom="0.39370078740157505" header="0.11811023622047201" footer="0"/>
  <pageSetup fitToHeight="0" fitToWidth="0"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52"/>
  <sheetViews>
    <sheetView zoomScalePageLayoutView="0" workbookViewId="0" topLeftCell="A1">
      <selection activeCell="A3" sqref="A3:IV3"/>
    </sheetView>
  </sheetViews>
  <sheetFormatPr defaultColWidth="8.625" defaultRowHeight="14.25"/>
  <cols>
    <col min="1" max="1" width="4.50390625" style="226" customWidth="1"/>
    <col min="2" max="2" width="21.25390625" style="226" customWidth="1"/>
    <col min="3" max="5" width="8.25390625" style="226" customWidth="1"/>
    <col min="6" max="6" width="7.75390625" style="226" customWidth="1"/>
    <col min="7" max="7" width="8.25390625" style="226" customWidth="1"/>
    <col min="8" max="16384" width="8.625" style="226" customWidth="1"/>
  </cols>
  <sheetData>
    <row r="1" spans="1:7" ht="18" customHeight="1">
      <c r="A1" s="527" t="s">
        <v>0</v>
      </c>
      <c r="B1" s="527"/>
      <c r="C1" s="527"/>
      <c r="D1" s="527"/>
      <c r="E1" s="527"/>
      <c r="F1" s="527"/>
      <c r="G1" s="527"/>
    </row>
    <row r="2" spans="1:7" ht="16.5">
      <c r="A2" s="527" t="s">
        <v>1</v>
      </c>
      <c r="B2" s="527"/>
      <c r="C2" s="527"/>
      <c r="D2" s="527"/>
      <c r="E2" s="527"/>
      <c r="F2" s="527"/>
      <c r="G2" s="527"/>
    </row>
    <row r="3" spans="1:7" ht="16.5">
      <c r="A3" s="527" t="s">
        <v>140</v>
      </c>
      <c r="B3" s="527"/>
      <c r="C3" s="527"/>
      <c r="D3" s="527"/>
      <c r="E3" s="527"/>
      <c r="F3" s="527"/>
      <c r="G3" s="527"/>
    </row>
    <row r="4" spans="1:7" ht="16.5">
      <c r="A4" s="229"/>
      <c r="B4" s="229"/>
      <c r="C4" s="229"/>
      <c r="D4" s="229"/>
      <c r="E4" s="229"/>
      <c r="F4" s="229"/>
      <c r="G4" s="229"/>
    </row>
    <row r="5" spans="1:7" ht="15.75">
      <c r="A5" s="563" t="s">
        <v>9</v>
      </c>
      <c r="B5" s="563"/>
      <c r="C5" s="563"/>
      <c r="D5" s="563"/>
      <c r="E5" s="9"/>
      <c r="G5" s="281" t="str">
        <f>Титул!D16</f>
        <v>06-10 ноября 2020 г.</v>
      </c>
    </row>
    <row r="6" spans="1:5" ht="15.75">
      <c r="A6" s="224"/>
      <c r="B6" s="224"/>
      <c r="C6" s="224"/>
      <c r="D6" s="224"/>
      <c r="E6" s="9"/>
    </row>
    <row r="7" spans="1:7" ht="18.75">
      <c r="A7" s="26"/>
      <c r="B7" s="526" t="s">
        <v>147</v>
      </c>
      <c r="C7" s="526"/>
      <c r="D7" s="526"/>
      <c r="E7" s="526"/>
      <c r="F7" s="526"/>
      <c r="G7" s="526"/>
    </row>
    <row r="8" spans="1:7" ht="18.75">
      <c r="A8" s="26"/>
      <c r="B8" s="228"/>
      <c r="C8" s="228"/>
      <c r="D8" s="529" t="s">
        <v>54</v>
      </c>
      <c r="E8" s="529"/>
      <c r="F8" s="228"/>
      <c r="G8" s="228"/>
    </row>
    <row r="9" spans="1:7" ht="14.25">
      <c r="A9" s="54" t="s">
        <v>50</v>
      </c>
      <c r="B9" s="54" t="s">
        <v>55</v>
      </c>
      <c r="C9" s="54">
        <v>1</v>
      </c>
      <c r="D9" s="54">
        <v>2</v>
      </c>
      <c r="E9" s="54">
        <v>3</v>
      </c>
      <c r="F9" s="54" t="s">
        <v>56</v>
      </c>
      <c r="G9" s="54" t="s">
        <v>57</v>
      </c>
    </row>
    <row r="10" spans="1:7" ht="14.25">
      <c r="A10" s="564">
        <v>1</v>
      </c>
      <c r="B10" s="315"/>
      <c r="C10" s="566" t="s">
        <v>62</v>
      </c>
      <c r="D10" s="214"/>
      <c r="E10" s="214"/>
      <c r="F10" s="69"/>
      <c r="G10" s="569">
        <v>1</v>
      </c>
    </row>
    <row r="11" spans="1:7" ht="14.25">
      <c r="A11" s="564"/>
      <c r="B11" s="316" t="str">
        <f>посев!C77</f>
        <v>Румянцев Дмитрий</v>
      </c>
      <c r="C11" s="567"/>
      <c r="D11" s="218" t="s">
        <v>152</v>
      </c>
      <c r="E11" s="218" t="s">
        <v>176</v>
      </c>
      <c r="F11" s="588">
        <v>2</v>
      </c>
      <c r="G11" s="570"/>
    </row>
    <row r="12" spans="1:7" ht="14.25">
      <c r="A12" s="564"/>
      <c r="B12" s="316" t="str">
        <f>посев!C78</f>
        <v>Хакимова Карина</v>
      </c>
      <c r="C12" s="567"/>
      <c r="D12" s="215" t="s">
        <v>162</v>
      </c>
      <c r="E12" s="215" t="s">
        <v>153</v>
      </c>
      <c r="F12" s="588"/>
      <c r="G12" s="570"/>
    </row>
    <row r="13" spans="1:7" ht="14.25">
      <c r="A13" s="564"/>
      <c r="B13" s="317"/>
      <c r="C13" s="568"/>
      <c r="D13" s="314"/>
      <c r="E13" s="55"/>
      <c r="F13" s="58"/>
      <c r="G13" s="571"/>
    </row>
    <row r="14" spans="1:7" ht="14.25">
      <c r="A14" s="564">
        <v>2</v>
      </c>
      <c r="B14" s="315"/>
      <c r="C14" s="217"/>
      <c r="D14" s="572" t="s">
        <v>62</v>
      </c>
      <c r="E14" s="214"/>
      <c r="F14" s="59"/>
      <c r="G14" s="569">
        <v>3</v>
      </c>
    </row>
    <row r="15" spans="1:7" ht="14.25">
      <c r="A15" s="564"/>
      <c r="B15" s="316" t="str">
        <f>посев!C89</f>
        <v>Ильин Виталий</v>
      </c>
      <c r="C15" s="218" t="s">
        <v>154</v>
      </c>
      <c r="D15" s="573"/>
      <c r="E15" s="218" t="s">
        <v>181</v>
      </c>
      <c r="F15" s="588">
        <v>0</v>
      </c>
      <c r="G15" s="570"/>
    </row>
    <row r="16" spans="1:7" ht="14.25">
      <c r="A16" s="564"/>
      <c r="B16" s="316" t="str">
        <f>посев!C90</f>
        <v>Иванковская Анастасия</v>
      </c>
      <c r="C16" s="218" t="s">
        <v>163</v>
      </c>
      <c r="D16" s="573"/>
      <c r="E16" s="218" t="s">
        <v>154</v>
      </c>
      <c r="F16" s="588"/>
      <c r="G16" s="570"/>
    </row>
    <row r="17" spans="1:7" ht="14.25">
      <c r="A17" s="564"/>
      <c r="B17" s="317"/>
      <c r="C17" s="56"/>
      <c r="D17" s="574"/>
      <c r="E17" s="55"/>
      <c r="F17" s="61"/>
      <c r="G17" s="571"/>
    </row>
    <row r="18" spans="1:7" ht="14.25">
      <c r="A18" s="564">
        <v>3</v>
      </c>
      <c r="B18" s="315"/>
      <c r="C18" s="217"/>
      <c r="D18" s="214"/>
      <c r="E18" s="572" t="s">
        <v>62</v>
      </c>
      <c r="F18" s="69"/>
      <c r="G18" s="569">
        <v>2</v>
      </c>
    </row>
    <row r="19" spans="1:7" ht="14.25">
      <c r="A19" s="564"/>
      <c r="B19" s="316" t="str">
        <f>посев!C85</f>
        <v>Васильев Александр</v>
      </c>
      <c r="C19" s="218" t="s">
        <v>175</v>
      </c>
      <c r="D19" s="218" t="s">
        <v>179</v>
      </c>
      <c r="E19" s="573"/>
      <c r="F19" s="588">
        <v>1</v>
      </c>
      <c r="G19" s="570"/>
    </row>
    <row r="20" spans="1:7" ht="14.25">
      <c r="A20" s="564"/>
      <c r="B20" s="316" t="str">
        <f>посев!C86</f>
        <v>Штайгер Ольга</v>
      </c>
      <c r="C20" s="218" t="s">
        <v>155</v>
      </c>
      <c r="D20" s="215" t="s">
        <v>152</v>
      </c>
      <c r="E20" s="573"/>
      <c r="F20" s="588"/>
      <c r="G20" s="570"/>
    </row>
    <row r="21" spans="1:7" ht="14.25">
      <c r="A21" s="564"/>
      <c r="B21" s="317"/>
      <c r="C21" s="56"/>
      <c r="D21" s="55"/>
      <c r="E21" s="574"/>
      <c r="F21" s="58"/>
      <c r="G21" s="571"/>
    </row>
    <row r="22" spans="1:7" ht="18.75">
      <c r="A22" s="26"/>
      <c r="B22" s="228"/>
      <c r="C22" s="228"/>
      <c r="D22" s="529" t="s">
        <v>58</v>
      </c>
      <c r="E22" s="529"/>
      <c r="F22" s="228"/>
      <c r="G22" s="228"/>
    </row>
    <row r="23" spans="1:7" ht="14.25">
      <c r="A23" s="54" t="s">
        <v>50</v>
      </c>
      <c r="B23" s="54" t="s">
        <v>55</v>
      </c>
      <c r="C23" s="54">
        <v>1</v>
      </c>
      <c r="D23" s="54">
        <v>2</v>
      </c>
      <c r="E23" s="54">
        <v>3</v>
      </c>
      <c r="F23" s="54" t="s">
        <v>56</v>
      </c>
      <c r="G23" s="54" t="s">
        <v>57</v>
      </c>
    </row>
    <row r="24" spans="1:7" ht="14.25">
      <c r="A24" s="564">
        <v>1</v>
      </c>
      <c r="B24" s="315"/>
      <c r="C24" s="566" t="s">
        <v>62</v>
      </c>
      <c r="D24" s="214"/>
      <c r="E24" s="214"/>
      <c r="F24" s="69"/>
      <c r="G24" s="569">
        <v>1</v>
      </c>
    </row>
    <row r="25" spans="1:7" ht="14.25">
      <c r="A25" s="564"/>
      <c r="B25" s="316" t="str">
        <f>посев!C79</f>
        <v>Ефремов Михаил</v>
      </c>
      <c r="C25" s="567"/>
      <c r="D25" s="218" t="s">
        <v>152</v>
      </c>
      <c r="E25" s="218" t="s">
        <v>183</v>
      </c>
      <c r="F25" s="588">
        <v>2</v>
      </c>
      <c r="G25" s="570"/>
    </row>
    <row r="26" spans="1:7" ht="14.25">
      <c r="A26" s="564"/>
      <c r="B26" s="316" t="str">
        <f>посев!C80</f>
        <v>Дормидонтова Ольга</v>
      </c>
      <c r="C26" s="567"/>
      <c r="D26" s="215" t="s">
        <v>162</v>
      </c>
      <c r="E26" s="215" t="s">
        <v>152</v>
      </c>
      <c r="F26" s="588"/>
      <c r="G26" s="570"/>
    </row>
    <row r="27" spans="1:7" ht="14.25">
      <c r="A27" s="564"/>
      <c r="B27" s="317"/>
      <c r="C27" s="568"/>
      <c r="D27" s="55"/>
      <c r="E27" s="55"/>
      <c r="F27" s="58"/>
      <c r="G27" s="571"/>
    </row>
    <row r="28" spans="1:7" ht="14.25">
      <c r="A28" s="564">
        <v>2</v>
      </c>
      <c r="B28" s="315"/>
      <c r="C28" s="217"/>
      <c r="D28" s="572" t="s">
        <v>62</v>
      </c>
      <c r="E28" s="214"/>
      <c r="F28" s="59"/>
      <c r="G28" s="569">
        <v>3</v>
      </c>
    </row>
    <row r="29" spans="1:7" ht="14.25">
      <c r="A29" s="564"/>
      <c r="B29" s="316" t="str">
        <f>посев!C91</f>
        <v>Орлов Владимир</v>
      </c>
      <c r="C29" s="218" t="s">
        <v>154</v>
      </c>
      <c r="D29" s="573"/>
      <c r="E29" s="218" t="s">
        <v>190</v>
      </c>
      <c r="F29" s="588">
        <v>0</v>
      </c>
      <c r="G29" s="570"/>
    </row>
    <row r="30" spans="1:7" ht="14.25">
      <c r="A30" s="564"/>
      <c r="B30" s="316" t="str">
        <f>посев!C92</f>
        <v>Топычканова Ирина</v>
      </c>
      <c r="C30" s="218" t="s">
        <v>163</v>
      </c>
      <c r="D30" s="573"/>
      <c r="E30" s="218" t="s">
        <v>161</v>
      </c>
      <c r="F30" s="588"/>
      <c r="G30" s="570"/>
    </row>
    <row r="31" spans="1:7" ht="14.25">
      <c r="A31" s="564"/>
      <c r="B31" s="317"/>
      <c r="C31" s="56"/>
      <c r="D31" s="574"/>
      <c r="E31" s="55"/>
      <c r="F31" s="61"/>
      <c r="G31" s="571"/>
    </row>
    <row r="32" spans="1:7" ht="14.25">
      <c r="A32" s="564">
        <v>3</v>
      </c>
      <c r="B32" s="315"/>
      <c r="C32" s="217"/>
      <c r="D32" s="214"/>
      <c r="E32" s="572" t="s">
        <v>62</v>
      </c>
      <c r="F32" s="69"/>
      <c r="G32" s="569">
        <v>2</v>
      </c>
    </row>
    <row r="33" spans="1:7" ht="14.25">
      <c r="A33" s="564"/>
      <c r="B33" s="316" t="str">
        <f>посев!C87</f>
        <v>Чаплин Андрей</v>
      </c>
      <c r="C33" s="218" t="s">
        <v>184</v>
      </c>
      <c r="D33" s="218" t="s">
        <v>189</v>
      </c>
      <c r="E33" s="573"/>
      <c r="F33" s="588">
        <v>1</v>
      </c>
      <c r="G33" s="570"/>
    </row>
    <row r="34" spans="1:7" ht="14.25">
      <c r="A34" s="564"/>
      <c r="B34" s="316" t="str">
        <f>посев!C88</f>
        <v>Кузнецова Ксения</v>
      </c>
      <c r="C34" s="218" t="s">
        <v>154</v>
      </c>
      <c r="D34" s="215" t="s">
        <v>160</v>
      </c>
      <c r="E34" s="573"/>
      <c r="F34" s="588"/>
      <c r="G34" s="570"/>
    </row>
    <row r="35" spans="1:7" ht="14.25">
      <c r="A35" s="564"/>
      <c r="B35" s="317"/>
      <c r="C35" s="56"/>
      <c r="D35" s="55"/>
      <c r="E35" s="574"/>
      <c r="F35" s="58"/>
      <c r="G35" s="571"/>
    </row>
    <row r="36" spans="1:7" ht="18.75">
      <c r="A36" s="26"/>
      <c r="B36" s="228"/>
      <c r="C36" s="228"/>
      <c r="D36" s="529" t="s">
        <v>59</v>
      </c>
      <c r="E36" s="529"/>
      <c r="F36" s="228"/>
      <c r="G36" s="228"/>
    </row>
    <row r="37" spans="1:7" ht="14.25">
      <c r="A37" s="54" t="s">
        <v>50</v>
      </c>
      <c r="B37" s="54" t="s">
        <v>55</v>
      </c>
      <c r="C37" s="54">
        <v>1</v>
      </c>
      <c r="D37" s="54">
        <v>2</v>
      </c>
      <c r="E37" s="54">
        <v>3</v>
      </c>
      <c r="F37" s="54" t="s">
        <v>56</v>
      </c>
      <c r="G37" s="54" t="s">
        <v>57</v>
      </c>
    </row>
    <row r="38" spans="1:7" ht="14.25">
      <c r="A38" s="564">
        <v>1</v>
      </c>
      <c r="B38" s="315"/>
      <c r="C38" s="566" t="s">
        <v>62</v>
      </c>
      <c r="D38" s="214"/>
      <c r="E38" s="214"/>
      <c r="F38" s="69"/>
      <c r="G38" s="569">
        <v>1</v>
      </c>
    </row>
    <row r="39" spans="1:7" ht="14.25">
      <c r="A39" s="564"/>
      <c r="B39" s="318" t="str">
        <f>посев!C81</f>
        <v>Антонов Валерий</v>
      </c>
      <c r="C39" s="567"/>
      <c r="D39" s="218" t="s">
        <v>162</v>
      </c>
      <c r="E39" s="218" t="s">
        <v>179</v>
      </c>
      <c r="F39" s="588">
        <v>2</v>
      </c>
      <c r="G39" s="570"/>
    </row>
    <row r="40" spans="1:7" ht="14.25">
      <c r="A40" s="564"/>
      <c r="B40" s="318" t="str">
        <f>посев!C82</f>
        <v>Антонова Арина</v>
      </c>
      <c r="C40" s="567"/>
      <c r="D40" s="215" t="s">
        <v>191</v>
      </c>
      <c r="E40" s="215" t="s">
        <v>164</v>
      </c>
      <c r="F40" s="588"/>
      <c r="G40" s="570"/>
    </row>
    <row r="41" spans="1:7" ht="14.25">
      <c r="A41" s="564"/>
      <c r="B41" s="317"/>
      <c r="C41" s="568"/>
      <c r="D41" s="55"/>
      <c r="E41" s="55"/>
      <c r="F41" s="58"/>
      <c r="G41" s="571"/>
    </row>
    <row r="42" spans="1:7" ht="14.25">
      <c r="A42" s="564">
        <v>2</v>
      </c>
      <c r="B42" s="315"/>
      <c r="C42" s="217"/>
      <c r="D42" s="572" t="s">
        <v>62</v>
      </c>
      <c r="E42" s="214"/>
      <c r="F42" s="69"/>
      <c r="G42" s="569">
        <v>2</v>
      </c>
    </row>
    <row r="43" spans="1:7" ht="14.25">
      <c r="A43" s="564"/>
      <c r="B43" s="316" t="str">
        <f>посев!C83</f>
        <v>Попков Андрей</v>
      </c>
      <c r="C43" s="218" t="s">
        <v>163</v>
      </c>
      <c r="D43" s="573"/>
      <c r="E43" s="218" t="s">
        <v>160</v>
      </c>
      <c r="F43" s="588">
        <v>1</v>
      </c>
      <c r="G43" s="570"/>
    </row>
    <row r="44" spans="1:7" ht="14.25">
      <c r="A44" s="564"/>
      <c r="B44" s="316" t="str">
        <f>посев!C84</f>
        <v>Егорова Антонина</v>
      </c>
      <c r="C44" s="218" t="s">
        <v>192</v>
      </c>
      <c r="D44" s="573"/>
      <c r="E44" s="215" t="s">
        <v>158</v>
      </c>
      <c r="F44" s="588"/>
      <c r="G44" s="570"/>
    </row>
    <row r="45" spans="1:7" ht="14.25">
      <c r="A45" s="564"/>
      <c r="B45" s="317"/>
      <c r="C45" s="56"/>
      <c r="D45" s="574"/>
      <c r="E45" s="55"/>
      <c r="F45" s="58"/>
      <c r="G45" s="571"/>
    </row>
    <row r="46" spans="1:7" ht="14.25">
      <c r="A46" s="564">
        <v>3</v>
      </c>
      <c r="B46" s="315"/>
      <c r="C46" s="217"/>
      <c r="D46" s="214"/>
      <c r="E46" s="572" t="s">
        <v>62</v>
      </c>
      <c r="F46" s="59"/>
      <c r="G46" s="569">
        <v>3</v>
      </c>
    </row>
    <row r="47" spans="1:7" ht="14.25">
      <c r="A47" s="564"/>
      <c r="B47" s="316" t="str">
        <f>посев!C93</f>
        <v>Галиахметов Тимерлан</v>
      </c>
      <c r="C47" s="218" t="s">
        <v>181</v>
      </c>
      <c r="D47" s="218" t="s">
        <v>161</v>
      </c>
      <c r="E47" s="573"/>
      <c r="F47" s="588">
        <v>0</v>
      </c>
      <c r="G47" s="570"/>
    </row>
    <row r="48" spans="1:7" ht="14.25">
      <c r="A48" s="564"/>
      <c r="B48" s="316" t="str">
        <f>посев!C94</f>
        <v>Мамаева Ульяна</v>
      </c>
      <c r="C48" s="218" t="s">
        <v>173</v>
      </c>
      <c r="D48" s="218" t="s">
        <v>159</v>
      </c>
      <c r="E48" s="573"/>
      <c r="F48" s="588"/>
      <c r="G48" s="570"/>
    </row>
    <row r="49" spans="1:7" ht="14.25">
      <c r="A49" s="564"/>
      <c r="B49" s="317"/>
      <c r="C49" s="56"/>
      <c r="D49" s="55"/>
      <c r="E49" s="574"/>
      <c r="F49" s="61"/>
      <c r="G49" s="571"/>
    </row>
    <row r="50" spans="1:7" ht="14.25">
      <c r="A50" s="216"/>
      <c r="B50" s="230"/>
      <c r="C50" s="216"/>
      <c r="D50" s="216"/>
      <c r="E50" s="216"/>
      <c r="F50" s="216"/>
      <c r="G50" s="231"/>
    </row>
    <row r="51" spans="1:6" ht="15.75">
      <c r="A51" s="57"/>
      <c r="B51" s="62" t="s">
        <v>47</v>
      </c>
      <c r="C51" s="418"/>
      <c r="D51" s="280"/>
      <c r="E51" s="279"/>
      <c r="F51" s="64" t="str">
        <f>Список!F40</f>
        <v>Сахнов Б.И.</v>
      </c>
    </row>
    <row r="52" spans="1:7" ht="14.25">
      <c r="A52" s="57"/>
      <c r="B52" s="21"/>
      <c r="C52" s="57"/>
      <c r="D52" s="57"/>
      <c r="E52" s="7"/>
      <c r="F52" s="57"/>
      <c r="G52" s="57"/>
    </row>
  </sheetData>
  <sheetProtection/>
  <mergeCells count="44">
    <mergeCell ref="A42:A45"/>
    <mergeCell ref="D42:D45"/>
    <mergeCell ref="G42:G45"/>
    <mergeCell ref="A46:A49"/>
    <mergeCell ref="E46:E49"/>
    <mergeCell ref="G46:G49"/>
    <mergeCell ref="F43:F44"/>
    <mergeCell ref="F47:F48"/>
    <mergeCell ref="D36:E36"/>
    <mergeCell ref="A38:A41"/>
    <mergeCell ref="C38:C41"/>
    <mergeCell ref="G38:G41"/>
    <mergeCell ref="A32:A35"/>
    <mergeCell ref="F33:F34"/>
    <mergeCell ref="F39:F40"/>
    <mergeCell ref="A28:A31"/>
    <mergeCell ref="D28:D31"/>
    <mergeCell ref="G28:G31"/>
    <mergeCell ref="F29:F30"/>
    <mergeCell ref="E32:E35"/>
    <mergeCell ref="G32:G35"/>
    <mergeCell ref="A24:A27"/>
    <mergeCell ref="A18:A21"/>
    <mergeCell ref="E18:E21"/>
    <mergeCell ref="G18:G21"/>
    <mergeCell ref="C24:C27"/>
    <mergeCell ref="G24:G27"/>
    <mergeCell ref="A10:A13"/>
    <mergeCell ref="C10:C13"/>
    <mergeCell ref="G10:G13"/>
    <mergeCell ref="A14:A17"/>
    <mergeCell ref="D14:D17"/>
    <mergeCell ref="G14:G17"/>
    <mergeCell ref="A1:G1"/>
    <mergeCell ref="A2:G2"/>
    <mergeCell ref="A3:G3"/>
    <mergeCell ref="A5:D5"/>
    <mergeCell ref="B7:G7"/>
    <mergeCell ref="D8:E8"/>
    <mergeCell ref="F11:F12"/>
    <mergeCell ref="F19:F20"/>
    <mergeCell ref="F15:F16"/>
    <mergeCell ref="F25:F26"/>
    <mergeCell ref="D22:E22"/>
  </mergeCells>
  <printOptions/>
  <pageMargins left="0.984251968503937" right="0.1968503937007874" top="0.3937007874015748" bottom="0.3937007874015748" header="0" footer="0"/>
  <pageSetup fitToHeight="0" fitToWidth="0" horizontalDpi="600" verticalDpi="600" orientation="portrait" pageOrder="overThenDown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V48"/>
  <sheetViews>
    <sheetView zoomScalePageLayoutView="0" workbookViewId="0" topLeftCell="A1">
      <selection activeCell="E21" sqref="E21"/>
    </sheetView>
  </sheetViews>
  <sheetFormatPr defaultColWidth="9.00390625" defaultRowHeight="14.25"/>
  <cols>
    <col min="1" max="1" width="2.875" style="70" customWidth="1"/>
    <col min="2" max="2" width="19.375" style="70" customWidth="1"/>
    <col min="3" max="3" width="20.125" style="70" customWidth="1"/>
    <col min="4" max="4" width="20.25390625" style="70" customWidth="1"/>
    <col min="5" max="5" width="17.625" style="70" customWidth="1"/>
    <col min="6" max="6" width="6.50390625" style="70" customWidth="1"/>
    <col min="7" max="7" width="14.625" style="70" customWidth="1"/>
    <col min="8" max="8" width="3.00390625" style="74" customWidth="1"/>
    <col min="9" max="9" width="4.125" style="70" customWidth="1"/>
    <col min="10" max="10" width="12.75390625" style="70" customWidth="1"/>
    <col min="11" max="16384" width="8.25390625" style="70" customWidth="1"/>
  </cols>
  <sheetData>
    <row r="1" spans="1:11" s="68" customFormat="1" ht="15" customHeight="1">
      <c r="A1" s="527" t="s">
        <v>0</v>
      </c>
      <c r="B1" s="527"/>
      <c r="C1" s="527"/>
      <c r="D1" s="527"/>
      <c r="E1" s="527"/>
      <c r="F1" s="527"/>
      <c r="G1" s="310"/>
      <c r="H1" s="225"/>
      <c r="I1" s="225"/>
      <c r="J1" s="225"/>
      <c r="K1" s="225"/>
    </row>
    <row r="2" spans="1:11" s="68" customFormat="1" ht="15" customHeight="1">
      <c r="A2" s="527" t="s">
        <v>1</v>
      </c>
      <c r="B2" s="527"/>
      <c r="C2" s="527"/>
      <c r="D2" s="527"/>
      <c r="E2" s="527"/>
      <c r="F2" s="527"/>
      <c r="G2" s="225"/>
      <c r="H2" s="225"/>
      <c r="I2" s="225"/>
      <c r="J2" s="225"/>
      <c r="K2" s="225"/>
    </row>
    <row r="3" spans="1:11" s="68" customFormat="1" ht="15" customHeight="1">
      <c r="A3" s="441"/>
      <c r="B3" s="441"/>
      <c r="C3" s="441"/>
      <c r="D3" s="441"/>
      <c r="E3" s="441"/>
      <c r="F3" s="441"/>
      <c r="G3" s="225"/>
      <c r="H3" s="225"/>
      <c r="I3" s="225"/>
      <c r="J3" s="225"/>
      <c r="K3" s="225"/>
    </row>
    <row r="4" spans="1:11" s="68" customFormat="1" ht="15" customHeight="1">
      <c r="A4" s="527" t="s">
        <v>140</v>
      </c>
      <c r="B4" s="527"/>
      <c r="C4" s="527"/>
      <c r="D4" s="527"/>
      <c r="E4" s="527"/>
      <c r="F4" s="527"/>
      <c r="G4" s="225"/>
      <c r="H4" s="225"/>
      <c r="I4" s="225"/>
      <c r="J4" s="225"/>
      <c r="K4" s="225"/>
    </row>
    <row r="5" spans="1:11" s="68" customFormat="1" ht="15" customHeight="1">
      <c r="A5" s="309"/>
      <c r="B5" s="309"/>
      <c r="C5" s="309"/>
      <c r="D5" s="309"/>
      <c r="E5" s="309"/>
      <c r="F5" s="309"/>
      <c r="G5" s="225"/>
      <c r="H5" s="225"/>
      <c r="I5" s="225"/>
      <c r="J5" s="225"/>
      <c r="K5" s="225"/>
    </row>
    <row r="6" spans="1:11" s="4" customFormat="1" ht="12.75" customHeight="1">
      <c r="A6" s="380" t="str">
        <f>XD_группы!A5</f>
        <v>Нижегородская обл. б/о Изумрудное</v>
      </c>
      <c r="B6" s="344"/>
      <c r="C6" s="344"/>
      <c r="D6" s="344"/>
      <c r="E6" s="9"/>
      <c r="F6" s="416" t="str">
        <f>XD_группы!G5</f>
        <v>06-10 ноября 2020 г.</v>
      </c>
      <c r="G6" s="345"/>
      <c r="H6" s="345"/>
      <c r="I6" s="95"/>
      <c r="J6" s="95"/>
      <c r="K6" s="96"/>
    </row>
    <row r="7" spans="1:11" s="4" customFormat="1" ht="12.75" customHeight="1">
      <c r="A7" s="365"/>
      <c r="B7" s="344"/>
      <c r="C7" s="344"/>
      <c r="D7" s="344"/>
      <c r="E7" s="9"/>
      <c r="F7" s="364"/>
      <c r="G7" s="345"/>
      <c r="H7" s="345"/>
      <c r="I7" s="95"/>
      <c r="J7" s="95"/>
      <c r="K7" s="96"/>
    </row>
    <row r="8" spans="2:8" s="71" customFormat="1" ht="18" customHeight="1">
      <c r="B8" s="585" t="s">
        <v>193</v>
      </c>
      <c r="C8" s="585"/>
      <c r="D8" s="585"/>
      <c r="E8" s="585"/>
      <c r="F8" s="585"/>
      <c r="G8" s="97"/>
      <c r="H8" s="114"/>
    </row>
    <row r="9" spans="3:8" s="71" customFormat="1" ht="13.5" customHeight="1">
      <c r="C9" s="311" t="s">
        <v>174</v>
      </c>
      <c r="D9" s="311"/>
      <c r="E9" s="311"/>
      <c r="F9" s="311"/>
      <c r="G9" s="97"/>
      <c r="H9" s="114"/>
    </row>
    <row r="10" spans="1:8" ht="13.5" customHeight="1">
      <c r="A10" s="328"/>
      <c r="B10" s="329"/>
      <c r="C10" s="346" t="str">
        <f>XD_группы!B11</f>
        <v>Румянцев Дмитрий</v>
      </c>
      <c r="G10" s="74"/>
      <c r="H10"/>
    </row>
    <row r="11" spans="1:8" ht="13.5" customHeight="1">
      <c r="A11" s="329"/>
      <c r="B11" s="346"/>
      <c r="C11" s="352" t="str">
        <f>XD_группы!B12</f>
        <v>Хакимова Карина</v>
      </c>
      <c r="G11" s="74"/>
      <c r="H11"/>
    </row>
    <row r="12" spans="1:8" ht="13.5" customHeight="1">
      <c r="A12" s="328"/>
      <c r="B12" s="335"/>
      <c r="C12" s="152"/>
      <c r="D12" s="82" t="str">
        <f>C10</f>
        <v>Румянцев Дмитрий</v>
      </c>
      <c r="G12" s="74"/>
      <c r="H12"/>
    </row>
    <row r="13" spans="1:8" ht="13.5" customHeight="1">
      <c r="A13" s="105"/>
      <c r="B13" s="327" t="str">
        <f>XD_группы!B43</f>
        <v>Попков Андрей</v>
      </c>
      <c r="C13" s="152"/>
      <c r="D13" s="100" t="str">
        <f>C11</f>
        <v>Хакимова Карина</v>
      </c>
      <c r="G13" s="74"/>
      <c r="H13"/>
    </row>
    <row r="14" spans="1:8" ht="13.5" customHeight="1">
      <c r="A14" s="75"/>
      <c r="B14" s="358" t="str">
        <f>XD_группы!B44</f>
        <v>Егорова Антонина</v>
      </c>
      <c r="C14" s="347" t="str">
        <f>B13</f>
        <v>Попков Андрей</v>
      </c>
      <c r="D14" s="455" t="s">
        <v>258</v>
      </c>
      <c r="G14" s="74"/>
      <c r="H14"/>
    </row>
    <row r="15" spans="1:8" ht="13.5" customHeight="1">
      <c r="A15" s="75"/>
      <c r="B15" s="153" t="str">
        <f>XD_группы!B33</f>
        <v>Чаплин Андрей</v>
      </c>
      <c r="C15" s="348" t="str">
        <f>B14</f>
        <v>Егорова Антонина</v>
      </c>
      <c r="D15" s="155"/>
      <c r="G15" s="74"/>
      <c r="H15"/>
    </row>
    <row r="16" spans="1:8" ht="13.5" customHeight="1">
      <c r="A16" s="75"/>
      <c r="B16" s="359" t="str">
        <f>XD_группы!B34</f>
        <v>Кузнецова Ксения</v>
      </c>
      <c r="C16" s="80" t="s">
        <v>243</v>
      </c>
      <c r="D16" s="350"/>
      <c r="E16" s="105"/>
      <c r="G16" s="74"/>
      <c r="H16"/>
    </row>
    <row r="17" spans="1:256" s="303" customFormat="1" ht="13.5" customHeight="1">
      <c r="A17" s="75"/>
      <c r="B17" s="329"/>
      <c r="C17" s="82"/>
      <c r="D17" s="350"/>
      <c r="E17" s="105" t="str">
        <f>D22</f>
        <v>Ефремов Михаил</v>
      </c>
      <c r="F17" s="70"/>
      <c r="G17" s="74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/>
      <c r="AF17" s="70"/>
      <c r="AG17" s="70"/>
      <c r="AH17" s="70"/>
      <c r="AI17" s="70"/>
      <c r="AJ17" s="70"/>
      <c r="AK17" s="70"/>
      <c r="AL17" s="70"/>
      <c r="AM17" s="70"/>
      <c r="AN17" s="70"/>
      <c r="AO17" s="70"/>
      <c r="AP17" s="70"/>
      <c r="AQ17" s="70"/>
      <c r="AR17" s="70"/>
      <c r="AS17" s="70"/>
      <c r="AT17" s="70"/>
      <c r="AU17" s="70"/>
      <c r="AV17" s="70"/>
      <c r="AW17" s="70"/>
      <c r="AX17" s="70"/>
      <c r="AY17" s="70"/>
      <c r="AZ17" s="70"/>
      <c r="BA17" s="70"/>
      <c r="BB17" s="70"/>
      <c r="BC17" s="70"/>
      <c r="BD17" s="70"/>
      <c r="BE17" s="70"/>
      <c r="BF17" s="70"/>
      <c r="BG17" s="70"/>
      <c r="BH17" s="70"/>
      <c r="BI17" s="70"/>
      <c r="BJ17" s="70"/>
      <c r="BK17" s="70"/>
      <c r="BL17" s="70"/>
      <c r="BM17" s="70"/>
      <c r="BN17" s="70"/>
      <c r="BO17" s="70"/>
      <c r="BP17" s="70"/>
      <c r="BQ17" s="70"/>
      <c r="BR17" s="70"/>
      <c r="BS17" s="70"/>
      <c r="BT17" s="70"/>
      <c r="BU17" s="70"/>
      <c r="BV17" s="70"/>
      <c r="BW17" s="70"/>
      <c r="BX17" s="70"/>
      <c r="BY17" s="70"/>
      <c r="BZ17" s="70"/>
      <c r="CA17" s="70"/>
      <c r="CB17" s="70"/>
      <c r="CC17" s="70"/>
      <c r="CD17" s="70"/>
      <c r="CE17" s="70"/>
      <c r="CF17" s="70"/>
      <c r="CG17" s="70"/>
      <c r="CH17" s="70"/>
      <c r="CI17" s="70"/>
      <c r="CJ17" s="70"/>
      <c r="CK17" s="70"/>
      <c r="CL17" s="70"/>
      <c r="CM17" s="70"/>
      <c r="CN17" s="70"/>
      <c r="CO17" s="70"/>
      <c r="CP17" s="70"/>
      <c r="CQ17" s="70"/>
      <c r="CR17" s="70"/>
      <c r="CS17" s="70"/>
      <c r="CT17" s="70"/>
      <c r="CU17" s="70"/>
      <c r="CV17" s="70"/>
      <c r="CW17" s="70"/>
      <c r="CX17" s="70"/>
      <c r="CY17" s="70"/>
      <c r="CZ17" s="70"/>
      <c r="DA17" s="70"/>
      <c r="DB17" s="70"/>
      <c r="DC17" s="70"/>
      <c r="DD17" s="70"/>
      <c r="DE17" s="70"/>
      <c r="DF17" s="70"/>
      <c r="DG17" s="70"/>
      <c r="DH17" s="70"/>
      <c r="DI17" s="70"/>
      <c r="DJ17" s="70"/>
      <c r="DK17" s="70"/>
      <c r="DL17" s="70"/>
      <c r="DM17" s="70"/>
      <c r="DN17" s="70"/>
      <c r="DO17" s="70"/>
      <c r="DP17" s="70"/>
      <c r="DQ17" s="70"/>
      <c r="DR17" s="70"/>
      <c r="DS17" s="70"/>
      <c r="DT17" s="70"/>
      <c r="DU17" s="70"/>
      <c r="DV17" s="70"/>
      <c r="DW17" s="70"/>
      <c r="DX17" s="70"/>
      <c r="DY17" s="70"/>
      <c r="DZ17" s="70"/>
      <c r="EA17" s="70"/>
      <c r="EB17" s="70"/>
      <c r="EC17" s="70"/>
      <c r="ED17" s="70"/>
      <c r="EE17" s="70"/>
      <c r="EF17" s="70"/>
      <c r="EG17" s="70"/>
      <c r="EH17" s="70"/>
      <c r="EI17" s="70"/>
      <c r="EJ17" s="70"/>
      <c r="EK17" s="70"/>
      <c r="EL17" s="70"/>
      <c r="EM17" s="70"/>
      <c r="EN17" s="70"/>
      <c r="EO17" s="70"/>
      <c r="EP17" s="70"/>
      <c r="EQ17" s="70"/>
      <c r="ER17" s="70"/>
      <c r="ES17" s="70"/>
      <c r="ET17" s="70"/>
      <c r="EU17" s="70"/>
      <c r="EV17" s="70"/>
      <c r="EW17" s="70"/>
      <c r="EX17" s="70"/>
      <c r="EY17" s="70"/>
      <c r="EZ17" s="70"/>
      <c r="FA17" s="70"/>
      <c r="FB17" s="70"/>
      <c r="FC17" s="70"/>
      <c r="FD17" s="70"/>
      <c r="FE17" s="70"/>
      <c r="FF17" s="70"/>
      <c r="FG17" s="70"/>
      <c r="FH17" s="70"/>
      <c r="FI17" s="70"/>
      <c r="FJ17" s="70"/>
      <c r="FK17" s="70"/>
      <c r="FL17" s="70"/>
      <c r="FM17" s="70"/>
      <c r="FN17" s="70"/>
      <c r="FO17" s="70"/>
      <c r="FP17" s="70"/>
      <c r="FQ17" s="70"/>
      <c r="FR17" s="70"/>
      <c r="FS17" s="70"/>
      <c r="FT17" s="70"/>
      <c r="FU17" s="70"/>
      <c r="FV17" s="70"/>
      <c r="FW17" s="70"/>
      <c r="FX17" s="70"/>
      <c r="FY17" s="70"/>
      <c r="FZ17" s="70"/>
      <c r="GA17" s="70"/>
      <c r="GB17" s="70"/>
      <c r="GC17" s="70"/>
      <c r="GD17" s="70"/>
      <c r="GE17" s="70"/>
      <c r="GF17" s="70"/>
      <c r="GG17" s="70"/>
      <c r="GH17" s="70"/>
      <c r="GI17" s="70"/>
      <c r="GJ17" s="70"/>
      <c r="GK17" s="70"/>
      <c r="GL17" s="70"/>
      <c r="GM17" s="70"/>
      <c r="GN17" s="70"/>
      <c r="GO17" s="70"/>
      <c r="GP17" s="70"/>
      <c r="GQ17" s="70"/>
      <c r="GR17" s="70"/>
      <c r="GS17" s="70"/>
      <c r="GT17" s="70"/>
      <c r="GU17" s="70"/>
      <c r="GV17" s="70"/>
      <c r="GW17" s="70"/>
      <c r="GX17" s="70"/>
      <c r="GY17" s="70"/>
      <c r="GZ17" s="70"/>
      <c r="HA17" s="70"/>
      <c r="HB17" s="70"/>
      <c r="HC17" s="70"/>
      <c r="HD17" s="70"/>
      <c r="HE17" s="70"/>
      <c r="HF17" s="70"/>
      <c r="HG17" s="70"/>
      <c r="HH17" s="70"/>
      <c r="HI17" s="70"/>
      <c r="HJ17" s="70"/>
      <c r="HK17" s="70"/>
      <c r="HL17" s="70"/>
      <c r="HM17" s="70"/>
      <c r="HN17" s="70"/>
      <c r="HO17" s="70"/>
      <c r="HP17" s="70"/>
      <c r="HQ17" s="70"/>
      <c r="HR17" s="70"/>
      <c r="HS17" s="70"/>
      <c r="HT17" s="70"/>
      <c r="HU17" s="70"/>
      <c r="HV17" s="70"/>
      <c r="HW17" s="70"/>
      <c r="HX17" s="70"/>
      <c r="HY17" s="70"/>
      <c r="HZ17" s="70"/>
      <c r="IA17" s="70"/>
      <c r="IB17" s="70"/>
      <c r="IC17" s="70"/>
      <c r="ID17" s="70"/>
      <c r="IE17" s="70"/>
      <c r="IF17" s="70"/>
      <c r="IG17" s="70"/>
      <c r="IH17" s="70"/>
      <c r="II17" s="70"/>
      <c r="IJ17" s="70"/>
      <c r="IK17" s="70"/>
      <c r="IL17" s="70"/>
      <c r="IM17" s="70"/>
      <c r="IN17" s="70"/>
      <c r="IO17" s="70"/>
      <c r="IP17" s="70"/>
      <c r="IQ17" s="70"/>
      <c r="IR17" s="70"/>
      <c r="IS17" s="70"/>
      <c r="IT17" s="70"/>
      <c r="IU17" s="70"/>
      <c r="IV17" s="70"/>
    </row>
    <row r="18" spans="1:8" ht="13.5" customHeight="1">
      <c r="A18" s="75"/>
      <c r="B18" s="109"/>
      <c r="C18" s="82"/>
      <c r="D18" s="351"/>
      <c r="E18" s="355" t="str">
        <f>D23</f>
        <v>Дормидонтова Ольга</v>
      </c>
      <c r="F18" s="379" t="s">
        <v>29</v>
      </c>
      <c r="G18" s="74"/>
      <c r="H18"/>
    </row>
    <row r="19" spans="1:8" ht="13.5" customHeight="1">
      <c r="A19" s="75"/>
      <c r="B19" s="156" t="str">
        <f>XD_группы!B19</f>
        <v>Васильев Александр</v>
      </c>
      <c r="C19" s="110"/>
      <c r="D19" s="356"/>
      <c r="E19" s="354"/>
      <c r="F19" s="327"/>
      <c r="G19" s="74"/>
      <c r="H19"/>
    </row>
    <row r="20" spans="1:8" ht="13.5" customHeight="1">
      <c r="A20" s="75"/>
      <c r="B20" s="156" t="str">
        <f>XD_группы!B20</f>
        <v>Штайгер Ольга</v>
      </c>
      <c r="C20" s="82" t="str">
        <f>B19</f>
        <v>Васильев Александр</v>
      </c>
      <c r="D20" s="103"/>
      <c r="E20" s="346"/>
      <c r="F20" s="327"/>
      <c r="G20" s="74"/>
      <c r="H20"/>
    </row>
    <row r="21" spans="1:8" ht="13.5" customHeight="1">
      <c r="A21" s="75"/>
      <c r="B21" s="360" t="str">
        <f>XD_группы!B39</f>
        <v>Антонов Валерий</v>
      </c>
      <c r="C21" s="349" t="str">
        <f>B20</f>
        <v>Штайгер Ольга</v>
      </c>
      <c r="D21" s="103"/>
      <c r="E21" s="327"/>
      <c r="F21" s="327"/>
      <c r="G21" s="74"/>
      <c r="H21"/>
    </row>
    <row r="22" spans="1:8" ht="13.5" customHeight="1">
      <c r="A22" s="75"/>
      <c r="B22" s="332" t="str">
        <f>XD_группы!B40</f>
        <v>Антонова Арина</v>
      </c>
      <c r="C22" s="432" t="s">
        <v>244</v>
      </c>
      <c r="D22" s="152" t="str">
        <f>C24</f>
        <v>Ефремов Михаил</v>
      </c>
      <c r="E22" s="327"/>
      <c r="F22" s="327"/>
      <c r="G22" s="74"/>
      <c r="H22"/>
    </row>
    <row r="23" spans="1:256" s="303" customFormat="1" ht="13.5" customHeight="1">
      <c r="A23" s="75"/>
      <c r="B23" s="329"/>
      <c r="C23" s="351"/>
      <c r="D23" s="353" t="str">
        <f>C25</f>
        <v>Дормидонтова Ольга</v>
      </c>
      <c r="E23" s="327"/>
      <c r="F23" s="327"/>
      <c r="G23" s="74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0"/>
      <c r="AE23" s="70"/>
      <c r="AF23" s="70"/>
      <c r="AG23" s="70"/>
      <c r="AH23" s="70"/>
      <c r="AI23" s="70"/>
      <c r="AJ23" s="70"/>
      <c r="AK23" s="70"/>
      <c r="AL23" s="70"/>
      <c r="AM23" s="70"/>
      <c r="AN23" s="70"/>
      <c r="AO23" s="70"/>
      <c r="AP23" s="70"/>
      <c r="AQ23" s="70"/>
      <c r="AR23" s="70"/>
      <c r="AS23" s="70"/>
      <c r="AT23" s="70"/>
      <c r="AU23" s="70"/>
      <c r="AV23" s="70"/>
      <c r="AW23" s="70"/>
      <c r="AX23" s="70"/>
      <c r="AY23" s="70"/>
      <c r="AZ23" s="70"/>
      <c r="BA23" s="70"/>
      <c r="BB23" s="70"/>
      <c r="BC23" s="70"/>
      <c r="BD23" s="70"/>
      <c r="BE23" s="70"/>
      <c r="BF23" s="70"/>
      <c r="BG23" s="70"/>
      <c r="BH23" s="70"/>
      <c r="BI23" s="70"/>
      <c r="BJ23" s="70"/>
      <c r="BK23" s="70"/>
      <c r="BL23" s="70"/>
      <c r="BM23" s="70"/>
      <c r="BN23" s="70"/>
      <c r="BO23" s="70"/>
      <c r="BP23" s="70"/>
      <c r="BQ23" s="70"/>
      <c r="BR23" s="70"/>
      <c r="BS23" s="70"/>
      <c r="BT23" s="70"/>
      <c r="BU23" s="70"/>
      <c r="BV23" s="70"/>
      <c r="BW23" s="70"/>
      <c r="BX23" s="70"/>
      <c r="BY23" s="70"/>
      <c r="BZ23" s="70"/>
      <c r="CA23" s="70"/>
      <c r="CB23" s="70"/>
      <c r="CC23" s="70"/>
      <c r="CD23" s="70"/>
      <c r="CE23" s="70"/>
      <c r="CF23" s="70"/>
      <c r="CG23" s="70"/>
      <c r="CH23" s="70"/>
      <c r="CI23" s="70"/>
      <c r="CJ23" s="70"/>
      <c r="CK23" s="70"/>
      <c r="CL23" s="70"/>
      <c r="CM23" s="70"/>
      <c r="CN23" s="70"/>
      <c r="CO23" s="70"/>
      <c r="CP23" s="70"/>
      <c r="CQ23" s="70"/>
      <c r="CR23" s="70"/>
      <c r="CS23" s="70"/>
      <c r="CT23" s="70"/>
      <c r="CU23" s="70"/>
      <c r="CV23" s="70"/>
      <c r="CW23" s="70"/>
      <c r="CX23" s="70"/>
      <c r="CY23" s="70"/>
      <c r="CZ23" s="70"/>
      <c r="DA23" s="70"/>
      <c r="DB23" s="70"/>
      <c r="DC23" s="70"/>
      <c r="DD23" s="70"/>
      <c r="DE23" s="70"/>
      <c r="DF23" s="70"/>
      <c r="DG23" s="70"/>
      <c r="DH23" s="70"/>
      <c r="DI23" s="70"/>
      <c r="DJ23" s="70"/>
      <c r="DK23" s="70"/>
      <c r="DL23" s="70"/>
      <c r="DM23" s="70"/>
      <c r="DN23" s="70"/>
      <c r="DO23" s="70"/>
      <c r="DP23" s="70"/>
      <c r="DQ23" s="70"/>
      <c r="DR23" s="70"/>
      <c r="DS23" s="70"/>
      <c r="DT23" s="70"/>
      <c r="DU23" s="70"/>
      <c r="DV23" s="70"/>
      <c r="DW23" s="70"/>
      <c r="DX23" s="70"/>
      <c r="DY23" s="70"/>
      <c r="DZ23" s="70"/>
      <c r="EA23" s="70"/>
      <c r="EB23" s="70"/>
      <c r="EC23" s="70"/>
      <c r="ED23" s="70"/>
      <c r="EE23" s="70"/>
      <c r="EF23" s="70"/>
      <c r="EG23" s="70"/>
      <c r="EH23" s="70"/>
      <c r="EI23" s="70"/>
      <c r="EJ23" s="70"/>
      <c r="EK23" s="70"/>
      <c r="EL23" s="70"/>
      <c r="EM23" s="70"/>
      <c r="EN23" s="70"/>
      <c r="EO23" s="70"/>
      <c r="EP23" s="70"/>
      <c r="EQ23" s="70"/>
      <c r="ER23" s="70"/>
      <c r="ES23" s="70"/>
      <c r="ET23" s="70"/>
      <c r="EU23" s="70"/>
      <c r="EV23" s="70"/>
      <c r="EW23" s="70"/>
      <c r="EX23" s="70"/>
      <c r="EY23" s="70"/>
      <c r="EZ23" s="70"/>
      <c r="FA23" s="70"/>
      <c r="FB23" s="70"/>
      <c r="FC23" s="70"/>
      <c r="FD23" s="70"/>
      <c r="FE23" s="70"/>
      <c r="FF23" s="70"/>
      <c r="FG23" s="70"/>
      <c r="FH23" s="70"/>
      <c r="FI23" s="70"/>
      <c r="FJ23" s="70"/>
      <c r="FK23" s="70"/>
      <c r="FL23" s="70"/>
      <c r="FM23" s="70"/>
      <c r="FN23" s="70"/>
      <c r="FO23" s="70"/>
      <c r="FP23" s="70"/>
      <c r="FQ23" s="70"/>
      <c r="FR23" s="70"/>
      <c r="FS23" s="70"/>
      <c r="FT23" s="70"/>
      <c r="FU23" s="70"/>
      <c r="FV23" s="70"/>
      <c r="FW23" s="70"/>
      <c r="FX23" s="70"/>
      <c r="FY23" s="70"/>
      <c r="FZ23" s="70"/>
      <c r="GA23" s="70"/>
      <c r="GB23" s="70"/>
      <c r="GC23" s="70"/>
      <c r="GD23" s="70"/>
      <c r="GE23" s="70"/>
      <c r="GF23" s="70"/>
      <c r="GG23" s="70"/>
      <c r="GH23" s="70"/>
      <c r="GI23" s="70"/>
      <c r="GJ23" s="70"/>
      <c r="GK23" s="70"/>
      <c r="GL23" s="70"/>
      <c r="GM23" s="70"/>
      <c r="GN23" s="70"/>
      <c r="GO23" s="70"/>
      <c r="GP23" s="70"/>
      <c r="GQ23" s="70"/>
      <c r="GR23" s="70"/>
      <c r="GS23" s="70"/>
      <c r="GT23" s="70"/>
      <c r="GU23" s="70"/>
      <c r="GV23" s="70"/>
      <c r="GW23" s="70"/>
      <c r="GX23" s="70"/>
      <c r="GY23" s="70"/>
      <c r="GZ23" s="70"/>
      <c r="HA23" s="70"/>
      <c r="HB23" s="70"/>
      <c r="HC23" s="70"/>
      <c r="HD23" s="70"/>
      <c r="HE23" s="70"/>
      <c r="HF23" s="70"/>
      <c r="HG23" s="70"/>
      <c r="HH23" s="70"/>
      <c r="HI23" s="70"/>
      <c r="HJ23" s="70"/>
      <c r="HK23" s="70"/>
      <c r="HL23" s="70"/>
      <c r="HM23" s="70"/>
      <c r="HN23" s="70"/>
      <c r="HO23" s="70"/>
      <c r="HP23" s="70"/>
      <c r="HQ23" s="70"/>
      <c r="HR23" s="70"/>
      <c r="HS23" s="70"/>
      <c r="HT23" s="70"/>
      <c r="HU23" s="70"/>
      <c r="HV23" s="70"/>
      <c r="HW23" s="70"/>
      <c r="HX23" s="70"/>
      <c r="HY23" s="70"/>
      <c r="HZ23" s="70"/>
      <c r="IA23" s="70"/>
      <c r="IB23" s="70"/>
      <c r="IC23" s="70"/>
      <c r="ID23" s="70"/>
      <c r="IE23" s="70"/>
      <c r="IF23" s="70"/>
      <c r="IG23" s="70"/>
      <c r="IH23" s="70"/>
      <c r="II23" s="70"/>
      <c r="IJ23" s="70"/>
      <c r="IK23" s="70"/>
      <c r="IL23" s="70"/>
      <c r="IM23" s="70"/>
      <c r="IN23" s="70"/>
      <c r="IO23" s="70"/>
      <c r="IP23" s="70"/>
      <c r="IQ23" s="70"/>
      <c r="IR23" s="70"/>
      <c r="IS23" s="70"/>
      <c r="IT23" s="70"/>
      <c r="IU23" s="70"/>
      <c r="IV23" s="70"/>
    </row>
    <row r="24" spans="1:8" ht="13.5" customHeight="1">
      <c r="A24" s="75"/>
      <c r="B24" s="329"/>
      <c r="C24" s="351" t="str">
        <f>XD_группы!B25</f>
        <v>Ефремов Михаил</v>
      </c>
      <c r="D24" s="437" t="s">
        <v>259</v>
      </c>
      <c r="E24" s="327"/>
      <c r="F24" s="327"/>
      <c r="G24" s="74"/>
      <c r="H24"/>
    </row>
    <row r="25" spans="1:8" ht="13.5" customHeight="1">
      <c r="A25" s="75"/>
      <c r="B25" s="329"/>
      <c r="C25" s="357" t="str">
        <f>XD_группы!B26</f>
        <v>Дормидонтова Ольга</v>
      </c>
      <c r="D25" s="331"/>
      <c r="E25" s="327"/>
      <c r="F25" s="327"/>
      <c r="G25" s="74"/>
      <c r="H25"/>
    </row>
    <row r="26" spans="2:7" ht="13.5" customHeight="1">
      <c r="B26" s="73"/>
      <c r="D26" s="79"/>
      <c r="E26"/>
      <c r="F26"/>
      <c r="G26"/>
    </row>
    <row r="27" spans="2:7" ht="13.5" customHeight="1">
      <c r="B27" s="73"/>
      <c r="D27" s="156" t="str">
        <f>B15</f>
        <v>Чаплин Андрей</v>
      </c>
      <c r="E27" s="86"/>
      <c r="F27" s="90"/>
      <c r="G27" s="88"/>
    </row>
    <row r="28" spans="1:256" s="303" customFormat="1" ht="13.5" customHeight="1">
      <c r="A28" s="70"/>
      <c r="D28" s="361" t="str">
        <f>B16</f>
        <v>Кузнецова Ксения</v>
      </c>
      <c r="E28" s="70" t="str">
        <f>D27</f>
        <v>Чаплин Андрей</v>
      </c>
      <c r="F28" s="79"/>
      <c r="G28" s="88"/>
      <c r="H28" s="74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70"/>
      <c r="AF28" s="70"/>
      <c r="AG28" s="70"/>
      <c r="AH28" s="70"/>
      <c r="AI28" s="70"/>
      <c r="AJ28" s="70"/>
      <c r="AK28" s="70"/>
      <c r="AL28" s="70"/>
      <c r="AM28" s="70"/>
      <c r="AN28" s="70"/>
      <c r="AO28" s="70"/>
      <c r="AP28" s="70"/>
      <c r="AQ28" s="70"/>
      <c r="AR28" s="70"/>
      <c r="AS28" s="70"/>
      <c r="AT28" s="70"/>
      <c r="AU28" s="70"/>
      <c r="AV28" s="70"/>
      <c r="AW28" s="70"/>
      <c r="AX28" s="70"/>
      <c r="AY28" s="70"/>
      <c r="AZ28" s="70"/>
      <c r="BA28" s="70"/>
      <c r="BB28" s="70"/>
      <c r="BC28" s="70"/>
      <c r="BD28" s="70"/>
      <c r="BE28" s="70"/>
      <c r="BF28" s="70"/>
      <c r="BG28" s="70"/>
      <c r="BH28" s="70"/>
      <c r="BI28" s="70"/>
      <c r="BJ28" s="70"/>
      <c r="BK28" s="70"/>
      <c r="BL28" s="70"/>
      <c r="BM28" s="70"/>
      <c r="BN28" s="70"/>
      <c r="BO28" s="70"/>
      <c r="BP28" s="70"/>
      <c r="BQ28" s="70"/>
      <c r="BR28" s="70"/>
      <c r="BS28" s="70"/>
      <c r="BT28" s="70"/>
      <c r="BU28" s="70"/>
      <c r="BV28" s="70"/>
      <c r="BW28" s="70"/>
      <c r="BX28" s="70"/>
      <c r="BY28" s="70"/>
      <c r="BZ28" s="70"/>
      <c r="CA28" s="70"/>
      <c r="CB28" s="70"/>
      <c r="CC28" s="70"/>
      <c r="CD28" s="70"/>
      <c r="CE28" s="70"/>
      <c r="CF28" s="70"/>
      <c r="CG28" s="70"/>
      <c r="CH28" s="70"/>
      <c r="CI28" s="70"/>
      <c r="CJ28" s="70"/>
      <c r="CK28" s="70"/>
      <c r="CL28" s="70"/>
      <c r="CM28" s="70"/>
      <c r="CN28" s="70"/>
      <c r="CO28" s="70"/>
      <c r="CP28" s="70"/>
      <c r="CQ28" s="70"/>
      <c r="CR28" s="70"/>
      <c r="CS28" s="70"/>
      <c r="CT28" s="70"/>
      <c r="CU28" s="70"/>
      <c r="CV28" s="70"/>
      <c r="CW28" s="70"/>
      <c r="CX28" s="70"/>
      <c r="CY28" s="70"/>
      <c r="CZ28" s="70"/>
      <c r="DA28" s="70"/>
      <c r="DB28" s="70"/>
      <c r="DC28" s="70"/>
      <c r="DD28" s="70"/>
      <c r="DE28" s="70"/>
      <c r="DF28" s="70"/>
      <c r="DG28" s="70"/>
      <c r="DH28" s="70"/>
      <c r="DI28" s="70"/>
      <c r="DJ28" s="70"/>
      <c r="DK28" s="70"/>
      <c r="DL28" s="70"/>
      <c r="DM28" s="70"/>
      <c r="DN28" s="70"/>
      <c r="DO28" s="70"/>
      <c r="DP28" s="70"/>
      <c r="DQ28" s="70"/>
      <c r="DR28" s="70"/>
      <c r="DS28" s="70"/>
      <c r="DT28" s="70"/>
      <c r="DU28" s="70"/>
      <c r="DV28" s="70"/>
      <c r="DW28" s="70"/>
      <c r="DX28" s="70"/>
      <c r="DY28" s="70"/>
      <c r="DZ28" s="70"/>
      <c r="EA28" s="70"/>
      <c r="EB28" s="70"/>
      <c r="EC28" s="70"/>
      <c r="ED28" s="70"/>
      <c r="EE28" s="70"/>
      <c r="EF28" s="70"/>
      <c r="EG28" s="70"/>
      <c r="EH28" s="70"/>
      <c r="EI28" s="70"/>
      <c r="EJ28" s="70"/>
      <c r="EK28" s="70"/>
      <c r="EL28" s="70"/>
      <c r="EM28" s="70"/>
      <c r="EN28" s="70"/>
      <c r="EO28" s="70"/>
      <c r="EP28" s="70"/>
      <c r="EQ28" s="70"/>
      <c r="ER28" s="70"/>
      <c r="ES28" s="70"/>
      <c r="ET28" s="70"/>
      <c r="EU28" s="70"/>
      <c r="EV28" s="70"/>
      <c r="EW28" s="70"/>
      <c r="EX28" s="70"/>
      <c r="EY28" s="70"/>
      <c r="EZ28" s="70"/>
      <c r="FA28" s="70"/>
      <c r="FB28" s="70"/>
      <c r="FC28" s="70"/>
      <c r="FD28" s="70"/>
      <c r="FE28" s="70"/>
      <c r="FF28" s="70"/>
      <c r="FG28" s="70"/>
      <c r="FH28" s="70"/>
      <c r="FI28" s="70"/>
      <c r="FJ28" s="70"/>
      <c r="FK28" s="70"/>
      <c r="FL28" s="70"/>
      <c r="FM28" s="70"/>
      <c r="FN28" s="70"/>
      <c r="FO28" s="70"/>
      <c r="FP28" s="70"/>
      <c r="FQ28" s="70"/>
      <c r="FR28" s="70"/>
      <c r="FS28" s="70"/>
      <c r="FT28" s="70"/>
      <c r="FU28" s="70"/>
      <c r="FV28" s="70"/>
      <c r="FW28" s="70"/>
      <c r="FX28" s="70"/>
      <c r="FY28" s="70"/>
      <c r="FZ28" s="70"/>
      <c r="GA28" s="70"/>
      <c r="GB28" s="70"/>
      <c r="GC28" s="70"/>
      <c r="GD28" s="70"/>
      <c r="GE28" s="70"/>
      <c r="GF28" s="70"/>
      <c r="GG28" s="70"/>
      <c r="GH28" s="70"/>
      <c r="GI28" s="70"/>
      <c r="GJ28" s="70"/>
      <c r="GK28" s="70"/>
      <c r="GL28" s="70"/>
      <c r="GM28" s="70"/>
      <c r="GN28" s="70"/>
      <c r="GO28" s="70"/>
      <c r="GP28" s="70"/>
      <c r="GQ28" s="70"/>
      <c r="GR28" s="70"/>
      <c r="GS28" s="70"/>
      <c r="GT28" s="70"/>
      <c r="GU28" s="70"/>
      <c r="GV28" s="70"/>
      <c r="GW28" s="70"/>
      <c r="GX28" s="70"/>
      <c r="GY28" s="70"/>
      <c r="GZ28" s="70"/>
      <c r="HA28" s="70"/>
      <c r="HB28" s="70"/>
      <c r="HC28" s="70"/>
      <c r="HD28" s="70"/>
      <c r="HE28" s="70"/>
      <c r="HF28" s="70"/>
      <c r="HG28" s="70"/>
      <c r="HH28" s="70"/>
      <c r="HI28" s="70"/>
      <c r="HJ28" s="70"/>
      <c r="HK28" s="70"/>
      <c r="HL28" s="70"/>
      <c r="HM28" s="70"/>
      <c r="HN28" s="70"/>
      <c r="HO28" s="70"/>
      <c r="HP28" s="70"/>
      <c r="HQ28" s="70"/>
      <c r="HR28" s="70"/>
      <c r="HS28" s="70"/>
      <c r="HT28" s="70"/>
      <c r="HU28" s="70"/>
      <c r="HV28" s="70"/>
      <c r="HW28" s="70"/>
      <c r="HX28" s="70"/>
      <c r="HY28" s="70"/>
      <c r="HZ28" s="70"/>
      <c r="IA28" s="70"/>
      <c r="IB28" s="70"/>
      <c r="IC28" s="70"/>
      <c r="ID28" s="70"/>
      <c r="IE28" s="70"/>
      <c r="IF28" s="70"/>
      <c r="IG28" s="70"/>
      <c r="IH28" s="70"/>
      <c r="II28" s="70"/>
      <c r="IJ28" s="70"/>
      <c r="IK28" s="70"/>
      <c r="IL28" s="70"/>
      <c r="IM28" s="70"/>
      <c r="IN28" s="70"/>
      <c r="IO28" s="70"/>
      <c r="IP28" s="70"/>
      <c r="IQ28" s="70"/>
      <c r="IR28" s="70"/>
      <c r="IS28" s="70"/>
      <c r="IT28" s="70"/>
      <c r="IU28" s="70"/>
      <c r="IV28" s="70"/>
    </row>
    <row r="29" spans="1:256" s="303" customFormat="1" ht="13.5" customHeight="1">
      <c r="A29" s="70"/>
      <c r="D29" s="433" t="str">
        <f>B21</f>
        <v>Антонов Валерий</v>
      </c>
      <c r="E29" s="362" t="str">
        <f>D28</f>
        <v>Кузнецова Ксения</v>
      </c>
      <c r="F29" s="79">
        <v>5</v>
      </c>
      <c r="G29" s="88"/>
      <c r="H29" s="74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/>
      <c r="AB29" s="70"/>
      <c r="AC29" s="70"/>
      <c r="AD29" s="70"/>
      <c r="AE29" s="70"/>
      <c r="AF29" s="70"/>
      <c r="AG29" s="70"/>
      <c r="AH29" s="70"/>
      <c r="AI29" s="70"/>
      <c r="AJ29" s="70"/>
      <c r="AK29" s="70"/>
      <c r="AL29" s="70"/>
      <c r="AM29" s="70"/>
      <c r="AN29" s="70"/>
      <c r="AO29" s="70"/>
      <c r="AP29" s="70"/>
      <c r="AQ29" s="70"/>
      <c r="AR29" s="70"/>
      <c r="AS29" s="70"/>
      <c r="AT29" s="70"/>
      <c r="AU29" s="70"/>
      <c r="AV29" s="70"/>
      <c r="AW29" s="70"/>
      <c r="AX29" s="70"/>
      <c r="AY29" s="70"/>
      <c r="AZ29" s="70"/>
      <c r="BA29" s="70"/>
      <c r="BB29" s="70"/>
      <c r="BC29" s="70"/>
      <c r="BD29" s="70"/>
      <c r="BE29" s="70"/>
      <c r="BF29" s="70"/>
      <c r="BG29" s="70"/>
      <c r="BH29" s="70"/>
      <c r="BI29" s="70"/>
      <c r="BJ29" s="70"/>
      <c r="BK29" s="70"/>
      <c r="BL29" s="70"/>
      <c r="BM29" s="70"/>
      <c r="BN29" s="70"/>
      <c r="BO29" s="70"/>
      <c r="BP29" s="70"/>
      <c r="BQ29" s="70"/>
      <c r="BR29" s="70"/>
      <c r="BS29" s="70"/>
      <c r="BT29" s="70"/>
      <c r="BU29" s="70"/>
      <c r="BV29" s="70"/>
      <c r="BW29" s="70"/>
      <c r="BX29" s="70"/>
      <c r="BY29" s="70"/>
      <c r="BZ29" s="70"/>
      <c r="CA29" s="70"/>
      <c r="CB29" s="70"/>
      <c r="CC29" s="70"/>
      <c r="CD29" s="70"/>
      <c r="CE29" s="70"/>
      <c r="CF29" s="70"/>
      <c r="CG29" s="70"/>
      <c r="CH29" s="70"/>
      <c r="CI29" s="70"/>
      <c r="CJ29" s="70"/>
      <c r="CK29" s="70"/>
      <c r="CL29" s="70"/>
      <c r="CM29" s="70"/>
      <c r="CN29" s="70"/>
      <c r="CO29" s="70"/>
      <c r="CP29" s="70"/>
      <c r="CQ29" s="70"/>
      <c r="CR29" s="70"/>
      <c r="CS29" s="70"/>
      <c r="CT29" s="70"/>
      <c r="CU29" s="70"/>
      <c r="CV29" s="70"/>
      <c r="CW29" s="70"/>
      <c r="CX29" s="70"/>
      <c r="CY29" s="70"/>
      <c r="CZ29" s="70"/>
      <c r="DA29" s="70"/>
      <c r="DB29" s="70"/>
      <c r="DC29" s="70"/>
      <c r="DD29" s="70"/>
      <c r="DE29" s="70"/>
      <c r="DF29" s="70"/>
      <c r="DG29" s="70"/>
      <c r="DH29" s="70"/>
      <c r="DI29" s="70"/>
      <c r="DJ29" s="70"/>
      <c r="DK29" s="70"/>
      <c r="DL29" s="70"/>
      <c r="DM29" s="70"/>
      <c r="DN29" s="70"/>
      <c r="DO29" s="70"/>
      <c r="DP29" s="70"/>
      <c r="DQ29" s="70"/>
      <c r="DR29" s="70"/>
      <c r="DS29" s="70"/>
      <c r="DT29" s="70"/>
      <c r="DU29" s="70"/>
      <c r="DV29" s="70"/>
      <c r="DW29" s="70"/>
      <c r="DX29" s="70"/>
      <c r="DY29" s="70"/>
      <c r="DZ29" s="70"/>
      <c r="EA29" s="70"/>
      <c r="EB29" s="70"/>
      <c r="EC29" s="70"/>
      <c r="ED29" s="70"/>
      <c r="EE29" s="70"/>
      <c r="EF29" s="70"/>
      <c r="EG29" s="70"/>
      <c r="EH29" s="70"/>
      <c r="EI29" s="70"/>
      <c r="EJ29" s="70"/>
      <c r="EK29" s="70"/>
      <c r="EL29" s="70"/>
      <c r="EM29" s="70"/>
      <c r="EN29" s="70"/>
      <c r="EO29" s="70"/>
      <c r="EP29" s="70"/>
      <c r="EQ29" s="70"/>
      <c r="ER29" s="70"/>
      <c r="ES29" s="70"/>
      <c r="ET29" s="70"/>
      <c r="EU29" s="70"/>
      <c r="EV29" s="70"/>
      <c r="EW29" s="70"/>
      <c r="EX29" s="70"/>
      <c r="EY29" s="70"/>
      <c r="EZ29" s="70"/>
      <c r="FA29" s="70"/>
      <c r="FB29" s="70"/>
      <c r="FC29" s="70"/>
      <c r="FD29" s="70"/>
      <c r="FE29" s="70"/>
      <c r="FF29" s="70"/>
      <c r="FG29" s="70"/>
      <c r="FH29" s="70"/>
      <c r="FI29" s="70"/>
      <c r="FJ29" s="70"/>
      <c r="FK29" s="70"/>
      <c r="FL29" s="70"/>
      <c r="FM29" s="70"/>
      <c r="FN29" s="70"/>
      <c r="FO29" s="70"/>
      <c r="FP29" s="70"/>
      <c r="FQ29" s="70"/>
      <c r="FR29" s="70"/>
      <c r="FS29" s="70"/>
      <c r="FT29" s="70"/>
      <c r="FU29" s="70"/>
      <c r="FV29" s="70"/>
      <c r="FW29" s="70"/>
      <c r="FX29" s="70"/>
      <c r="FY29" s="70"/>
      <c r="FZ29" s="70"/>
      <c r="GA29" s="70"/>
      <c r="GB29" s="70"/>
      <c r="GC29" s="70"/>
      <c r="GD29" s="70"/>
      <c r="GE29" s="70"/>
      <c r="GF29" s="70"/>
      <c r="GG29" s="70"/>
      <c r="GH29" s="70"/>
      <c r="GI29" s="70"/>
      <c r="GJ29" s="70"/>
      <c r="GK29" s="70"/>
      <c r="GL29" s="70"/>
      <c r="GM29" s="70"/>
      <c r="GN29" s="70"/>
      <c r="GO29" s="70"/>
      <c r="GP29" s="70"/>
      <c r="GQ29" s="70"/>
      <c r="GR29" s="70"/>
      <c r="GS29" s="70"/>
      <c r="GT29" s="70"/>
      <c r="GU29" s="70"/>
      <c r="GV29" s="70"/>
      <c r="GW29" s="70"/>
      <c r="GX29" s="70"/>
      <c r="GY29" s="70"/>
      <c r="GZ29" s="70"/>
      <c r="HA29" s="70"/>
      <c r="HB29" s="70"/>
      <c r="HC29" s="70"/>
      <c r="HD29" s="70"/>
      <c r="HE29" s="70"/>
      <c r="HF29" s="70"/>
      <c r="HG29" s="70"/>
      <c r="HH29" s="70"/>
      <c r="HI29" s="70"/>
      <c r="HJ29" s="70"/>
      <c r="HK29" s="70"/>
      <c r="HL29" s="70"/>
      <c r="HM29" s="70"/>
      <c r="HN29" s="70"/>
      <c r="HO29" s="70"/>
      <c r="HP29" s="70"/>
      <c r="HQ29" s="70"/>
      <c r="HR29" s="70"/>
      <c r="HS29" s="70"/>
      <c r="HT29" s="70"/>
      <c r="HU29" s="70"/>
      <c r="HV29" s="70"/>
      <c r="HW29" s="70"/>
      <c r="HX29" s="70"/>
      <c r="HY29" s="70"/>
      <c r="HZ29" s="70"/>
      <c r="IA29" s="70"/>
      <c r="IB29" s="70"/>
      <c r="IC29" s="70"/>
      <c r="ID29" s="70"/>
      <c r="IE29" s="70"/>
      <c r="IF29" s="70"/>
      <c r="IG29" s="70"/>
      <c r="IH29" s="70"/>
      <c r="II29" s="70"/>
      <c r="IJ29" s="70"/>
      <c r="IK29" s="70"/>
      <c r="IL29" s="70"/>
      <c r="IM29" s="70"/>
      <c r="IN29" s="70"/>
      <c r="IO29" s="70"/>
      <c r="IP29" s="70"/>
      <c r="IQ29" s="70"/>
      <c r="IR29" s="70"/>
      <c r="IS29" s="70"/>
      <c r="IT29" s="70"/>
      <c r="IU29" s="70"/>
      <c r="IV29" s="70"/>
    </row>
    <row r="30" spans="1:256" s="303" customFormat="1" ht="13.5" customHeight="1">
      <c r="A30" s="70"/>
      <c r="D30" s="434" t="str">
        <f>B22</f>
        <v>Антонова Арина</v>
      </c>
      <c r="E30" s="80" t="s">
        <v>245</v>
      </c>
      <c r="F30" s="79"/>
      <c r="G30" s="88"/>
      <c r="H30" s="74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70"/>
      <c r="W30" s="70"/>
      <c r="X30" s="70"/>
      <c r="Y30" s="70"/>
      <c r="Z30" s="70"/>
      <c r="AA30" s="70"/>
      <c r="AB30" s="70"/>
      <c r="AC30" s="70"/>
      <c r="AD30" s="70"/>
      <c r="AE30" s="70"/>
      <c r="AF30" s="70"/>
      <c r="AG30" s="70"/>
      <c r="AH30" s="70"/>
      <c r="AI30" s="70"/>
      <c r="AJ30" s="70"/>
      <c r="AK30" s="70"/>
      <c r="AL30" s="70"/>
      <c r="AM30" s="70"/>
      <c r="AN30" s="70"/>
      <c r="AO30" s="70"/>
      <c r="AP30" s="70"/>
      <c r="AQ30" s="70"/>
      <c r="AR30" s="70"/>
      <c r="AS30" s="70"/>
      <c r="AT30" s="70"/>
      <c r="AU30" s="70"/>
      <c r="AV30" s="70"/>
      <c r="AW30" s="70"/>
      <c r="AX30" s="70"/>
      <c r="AY30" s="70"/>
      <c r="AZ30" s="70"/>
      <c r="BA30" s="70"/>
      <c r="BB30" s="70"/>
      <c r="BC30" s="70"/>
      <c r="BD30" s="70"/>
      <c r="BE30" s="70"/>
      <c r="BF30" s="70"/>
      <c r="BG30" s="70"/>
      <c r="BH30" s="70"/>
      <c r="BI30" s="70"/>
      <c r="BJ30" s="70"/>
      <c r="BK30" s="70"/>
      <c r="BL30" s="70"/>
      <c r="BM30" s="70"/>
      <c r="BN30" s="70"/>
      <c r="BO30" s="70"/>
      <c r="BP30" s="70"/>
      <c r="BQ30" s="70"/>
      <c r="BR30" s="70"/>
      <c r="BS30" s="70"/>
      <c r="BT30" s="70"/>
      <c r="BU30" s="70"/>
      <c r="BV30" s="70"/>
      <c r="BW30" s="70"/>
      <c r="BX30" s="70"/>
      <c r="BY30" s="70"/>
      <c r="BZ30" s="70"/>
      <c r="CA30" s="70"/>
      <c r="CB30" s="70"/>
      <c r="CC30" s="70"/>
      <c r="CD30" s="70"/>
      <c r="CE30" s="70"/>
      <c r="CF30" s="70"/>
      <c r="CG30" s="70"/>
      <c r="CH30" s="70"/>
      <c r="CI30" s="70"/>
      <c r="CJ30" s="70"/>
      <c r="CK30" s="70"/>
      <c r="CL30" s="70"/>
      <c r="CM30" s="70"/>
      <c r="CN30" s="70"/>
      <c r="CO30" s="70"/>
      <c r="CP30" s="70"/>
      <c r="CQ30" s="70"/>
      <c r="CR30" s="70"/>
      <c r="CS30" s="70"/>
      <c r="CT30" s="70"/>
      <c r="CU30" s="70"/>
      <c r="CV30" s="70"/>
      <c r="CW30" s="70"/>
      <c r="CX30" s="70"/>
      <c r="CY30" s="70"/>
      <c r="CZ30" s="70"/>
      <c r="DA30" s="70"/>
      <c r="DB30" s="70"/>
      <c r="DC30" s="70"/>
      <c r="DD30" s="70"/>
      <c r="DE30" s="70"/>
      <c r="DF30" s="70"/>
      <c r="DG30" s="70"/>
      <c r="DH30" s="70"/>
      <c r="DI30" s="70"/>
      <c r="DJ30" s="70"/>
      <c r="DK30" s="70"/>
      <c r="DL30" s="70"/>
      <c r="DM30" s="70"/>
      <c r="DN30" s="70"/>
      <c r="DO30" s="70"/>
      <c r="DP30" s="70"/>
      <c r="DQ30" s="70"/>
      <c r="DR30" s="70"/>
      <c r="DS30" s="70"/>
      <c r="DT30" s="70"/>
      <c r="DU30" s="70"/>
      <c r="DV30" s="70"/>
      <c r="DW30" s="70"/>
      <c r="DX30" s="70"/>
      <c r="DY30" s="70"/>
      <c r="DZ30" s="70"/>
      <c r="EA30" s="70"/>
      <c r="EB30" s="70"/>
      <c r="EC30" s="70"/>
      <c r="ED30" s="70"/>
      <c r="EE30" s="70"/>
      <c r="EF30" s="70"/>
      <c r="EG30" s="70"/>
      <c r="EH30" s="70"/>
      <c r="EI30" s="70"/>
      <c r="EJ30" s="70"/>
      <c r="EK30" s="70"/>
      <c r="EL30" s="70"/>
      <c r="EM30" s="70"/>
      <c r="EN30" s="70"/>
      <c r="EO30" s="70"/>
      <c r="EP30" s="70"/>
      <c r="EQ30" s="70"/>
      <c r="ER30" s="70"/>
      <c r="ES30" s="70"/>
      <c r="ET30" s="70"/>
      <c r="EU30" s="70"/>
      <c r="EV30" s="70"/>
      <c r="EW30" s="70"/>
      <c r="EX30" s="70"/>
      <c r="EY30" s="70"/>
      <c r="EZ30" s="70"/>
      <c r="FA30" s="70"/>
      <c r="FB30" s="70"/>
      <c r="FC30" s="70"/>
      <c r="FD30" s="70"/>
      <c r="FE30" s="70"/>
      <c r="FF30" s="70"/>
      <c r="FG30" s="70"/>
      <c r="FH30" s="70"/>
      <c r="FI30" s="70"/>
      <c r="FJ30" s="70"/>
      <c r="FK30" s="70"/>
      <c r="FL30" s="70"/>
      <c r="FM30" s="70"/>
      <c r="FN30" s="70"/>
      <c r="FO30" s="70"/>
      <c r="FP30" s="70"/>
      <c r="FQ30" s="70"/>
      <c r="FR30" s="70"/>
      <c r="FS30" s="70"/>
      <c r="FT30" s="70"/>
      <c r="FU30" s="70"/>
      <c r="FV30" s="70"/>
      <c r="FW30" s="70"/>
      <c r="FX30" s="70"/>
      <c r="FY30" s="70"/>
      <c r="FZ30" s="70"/>
      <c r="GA30" s="70"/>
      <c r="GB30" s="70"/>
      <c r="GC30" s="70"/>
      <c r="GD30" s="70"/>
      <c r="GE30" s="70"/>
      <c r="GF30" s="70"/>
      <c r="GG30" s="70"/>
      <c r="GH30" s="70"/>
      <c r="GI30" s="70"/>
      <c r="GJ30" s="70"/>
      <c r="GK30" s="70"/>
      <c r="GL30" s="70"/>
      <c r="GM30" s="70"/>
      <c r="GN30" s="70"/>
      <c r="GO30" s="70"/>
      <c r="GP30" s="70"/>
      <c r="GQ30" s="70"/>
      <c r="GR30" s="70"/>
      <c r="GS30" s="70"/>
      <c r="GT30" s="70"/>
      <c r="GU30" s="70"/>
      <c r="GV30" s="70"/>
      <c r="GW30" s="70"/>
      <c r="GX30" s="70"/>
      <c r="GY30" s="70"/>
      <c r="GZ30" s="70"/>
      <c r="HA30" s="70"/>
      <c r="HB30" s="70"/>
      <c r="HC30" s="70"/>
      <c r="HD30" s="70"/>
      <c r="HE30" s="70"/>
      <c r="HF30" s="70"/>
      <c r="HG30" s="70"/>
      <c r="HH30" s="70"/>
      <c r="HI30" s="70"/>
      <c r="HJ30" s="70"/>
      <c r="HK30" s="70"/>
      <c r="HL30" s="70"/>
      <c r="HM30" s="70"/>
      <c r="HN30" s="70"/>
      <c r="HO30" s="70"/>
      <c r="HP30" s="70"/>
      <c r="HQ30" s="70"/>
      <c r="HR30" s="70"/>
      <c r="HS30" s="70"/>
      <c r="HT30" s="70"/>
      <c r="HU30" s="70"/>
      <c r="HV30" s="70"/>
      <c r="HW30" s="70"/>
      <c r="HX30" s="70"/>
      <c r="HY30" s="70"/>
      <c r="HZ30" s="70"/>
      <c r="IA30" s="70"/>
      <c r="IB30" s="70"/>
      <c r="IC30" s="70"/>
      <c r="ID30" s="70"/>
      <c r="IE30" s="70"/>
      <c r="IF30" s="70"/>
      <c r="IG30" s="70"/>
      <c r="IH30" s="70"/>
      <c r="II30" s="70"/>
      <c r="IJ30" s="70"/>
      <c r="IK30" s="70"/>
      <c r="IL30" s="70"/>
      <c r="IM30" s="70"/>
      <c r="IN30" s="70"/>
      <c r="IO30" s="70"/>
      <c r="IP30" s="70"/>
      <c r="IQ30" s="70"/>
      <c r="IR30" s="70"/>
      <c r="IS30" s="70"/>
      <c r="IT30" s="70"/>
      <c r="IU30" s="70"/>
      <c r="IV30" s="70"/>
    </row>
    <row r="31" spans="1:256" s="303" customFormat="1" ht="13.5" customHeight="1">
      <c r="A31" s="70"/>
      <c r="B31" s="73"/>
      <c r="C31" s="70"/>
      <c r="D31" s="79"/>
      <c r="E31" s="86"/>
      <c r="F31" s="90"/>
      <c r="G31" s="88"/>
      <c r="H31" s="74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0"/>
      <c r="W31" s="70"/>
      <c r="X31" s="70"/>
      <c r="Y31" s="70"/>
      <c r="Z31" s="70"/>
      <c r="AA31" s="70"/>
      <c r="AB31" s="70"/>
      <c r="AC31" s="70"/>
      <c r="AD31" s="70"/>
      <c r="AE31" s="70"/>
      <c r="AF31" s="70"/>
      <c r="AG31" s="70"/>
      <c r="AH31" s="70"/>
      <c r="AI31" s="70"/>
      <c r="AJ31" s="70"/>
      <c r="AK31" s="70"/>
      <c r="AL31" s="70"/>
      <c r="AM31" s="70"/>
      <c r="AN31" s="70"/>
      <c r="AO31" s="70"/>
      <c r="AP31" s="70"/>
      <c r="AQ31" s="70"/>
      <c r="AR31" s="70"/>
      <c r="AS31" s="70"/>
      <c r="AT31" s="70"/>
      <c r="AU31" s="70"/>
      <c r="AV31" s="70"/>
      <c r="AW31" s="70"/>
      <c r="AX31" s="70"/>
      <c r="AY31" s="70"/>
      <c r="AZ31" s="70"/>
      <c r="BA31" s="70"/>
      <c r="BB31" s="70"/>
      <c r="BC31" s="70"/>
      <c r="BD31" s="70"/>
      <c r="BE31" s="70"/>
      <c r="BF31" s="70"/>
      <c r="BG31" s="70"/>
      <c r="BH31" s="70"/>
      <c r="BI31" s="70"/>
      <c r="BJ31" s="70"/>
      <c r="BK31" s="70"/>
      <c r="BL31" s="70"/>
      <c r="BM31" s="70"/>
      <c r="BN31" s="70"/>
      <c r="BO31" s="70"/>
      <c r="BP31" s="70"/>
      <c r="BQ31" s="70"/>
      <c r="BR31" s="70"/>
      <c r="BS31" s="70"/>
      <c r="BT31" s="70"/>
      <c r="BU31" s="70"/>
      <c r="BV31" s="70"/>
      <c r="BW31" s="70"/>
      <c r="BX31" s="70"/>
      <c r="BY31" s="70"/>
      <c r="BZ31" s="70"/>
      <c r="CA31" s="70"/>
      <c r="CB31" s="70"/>
      <c r="CC31" s="70"/>
      <c r="CD31" s="70"/>
      <c r="CE31" s="70"/>
      <c r="CF31" s="70"/>
      <c r="CG31" s="70"/>
      <c r="CH31" s="70"/>
      <c r="CI31" s="70"/>
      <c r="CJ31" s="70"/>
      <c r="CK31" s="70"/>
      <c r="CL31" s="70"/>
      <c r="CM31" s="70"/>
      <c r="CN31" s="70"/>
      <c r="CO31" s="70"/>
      <c r="CP31" s="70"/>
      <c r="CQ31" s="70"/>
      <c r="CR31" s="70"/>
      <c r="CS31" s="70"/>
      <c r="CT31" s="70"/>
      <c r="CU31" s="70"/>
      <c r="CV31" s="70"/>
      <c r="CW31" s="70"/>
      <c r="CX31" s="70"/>
      <c r="CY31" s="70"/>
      <c r="CZ31" s="70"/>
      <c r="DA31" s="70"/>
      <c r="DB31" s="70"/>
      <c r="DC31" s="70"/>
      <c r="DD31" s="70"/>
      <c r="DE31" s="70"/>
      <c r="DF31" s="70"/>
      <c r="DG31" s="70"/>
      <c r="DH31" s="70"/>
      <c r="DI31" s="70"/>
      <c r="DJ31" s="70"/>
      <c r="DK31" s="70"/>
      <c r="DL31" s="70"/>
      <c r="DM31" s="70"/>
      <c r="DN31" s="70"/>
      <c r="DO31" s="70"/>
      <c r="DP31" s="70"/>
      <c r="DQ31" s="70"/>
      <c r="DR31" s="70"/>
      <c r="DS31" s="70"/>
      <c r="DT31" s="70"/>
      <c r="DU31" s="70"/>
      <c r="DV31" s="70"/>
      <c r="DW31" s="70"/>
      <c r="DX31" s="70"/>
      <c r="DY31" s="70"/>
      <c r="DZ31" s="70"/>
      <c r="EA31" s="70"/>
      <c r="EB31" s="70"/>
      <c r="EC31" s="70"/>
      <c r="ED31" s="70"/>
      <c r="EE31" s="70"/>
      <c r="EF31" s="70"/>
      <c r="EG31" s="70"/>
      <c r="EH31" s="70"/>
      <c r="EI31" s="70"/>
      <c r="EJ31" s="70"/>
      <c r="EK31" s="70"/>
      <c r="EL31" s="70"/>
      <c r="EM31" s="70"/>
      <c r="EN31" s="70"/>
      <c r="EO31" s="70"/>
      <c r="EP31" s="70"/>
      <c r="EQ31" s="70"/>
      <c r="ER31" s="70"/>
      <c r="ES31" s="70"/>
      <c r="ET31" s="70"/>
      <c r="EU31" s="70"/>
      <c r="EV31" s="70"/>
      <c r="EW31" s="70"/>
      <c r="EX31" s="70"/>
      <c r="EY31" s="70"/>
      <c r="EZ31" s="70"/>
      <c r="FA31" s="70"/>
      <c r="FB31" s="70"/>
      <c r="FC31" s="70"/>
      <c r="FD31" s="70"/>
      <c r="FE31" s="70"/>
      <c r="FF31" s="70"/>
      <c r="FG31" s="70"/>
      <c r="FH31" s="70"/>
      <c r="FI31" s="70"/>
      <c r="FJ31" s="70"/>
      <c r="FK31" s="70"/>
      <c r="FL31" s="70"/>
      <c r="FM31" s="70"/>
      <c r="FN31" s="70"/>
      <c r="FO31" s="70"/>
      <c r="FP31" s="70"/>
      <c r="FQ31" s="70"/>
      <c r="FR31" s="70"/>
      <c r="FS31" s="70"/>
      <c r="FT31" s="70"/>
      <c r="FU31" s="70"/>
      <c r="FV31" s="70"/>
      <c r="FW31" s="70"/>
      <c r="FX31" s="70"/>
      <c r="FY31" s="70"/>
      <c r="FZ31" s="70"/>
      <c r="GA31" s="70"/>
      <c r="GB31" s="70"/>
      <c r="GC31" s="70"/>
      <c r="GD31" s="70"/>
      <c r="GE31" s="70"/>
      <c r="GF31" s="70"/>
      <c r="GG31" s="70"/>
      <c r="GH31" s="70"/>
      <c r="GI31" s="70"/>
      <c r="GJ31" s="70"/>
      <c r="GK31" s="70"/>
      <c r="GL31" s="70"/>
      <c r="GM31" s="70"/>
      <c r="GN31" s="70"/>
      <c r="GO31" s="70"/>
      <c r="GP31" s="70"/>
      <c r="GQ31" s="70"/>
      <c r="GR31" s="70"/>
      <c r="GS31" s="70"/>
      <c r="GT31" s="70"/>
      <c r="GU31" s="70"/>
      <c r="GV31" s="70"/>
      <c r="GW31" s="70"/>
      <c r="GX31" s="70"/>
      <c r="GY31" s="70"/>
      <c r="GZ31" s="70"/>
      <c r="HA31" s="70"/>
      <c r="HB31" s="70"/>
      <c r="HC31" s="70"/>
      <c r="HD31" s="70"/>
      <c r="HE31" s="70"/>
      <c r="HF31" s="70"/>
      <c r="HG31" s="70"/>
      <c r="HH31" s="70"/>
      <c r="HI31" s="70"/>
      <c r="HJ31" s="70"/>
      <c r="HK31" s="70"/>
      <c r="HL31" s="70"/>
      <c r="HM31" s="70"/>
      <c r="HN31" s="70"/>
      <c r="HO31" s="70"/>
      <c r="HP31" s="70"/>
      <c r="HQ31" s="70"/>
      <c r="HR31" s="70"/>
      <c r="HS31" s="70"/>
      <c r="HT31" s="70"/>
      <c r="HU31" s="70"/>
      <c r="HV31" s="70"/>
      <c r="HW31" s="70"/>
      <c r="HX31" s="70"/>
      <c r="HY31" s="70"/>
      <c r="HZ31" s="70"/>
      <c r="IA31" s="70"/>
      <c r="IB31" s="70"/>
      <c r="IC31" s="70"/>
      <c r="ID31" s="70"/>
      <c r="IE31" s="70"/>
      <c r="IF31" s="70"/>
      <c r="IG31" s="70"/>
      <c r="IH31" s="70"/>
      <c r="II31" s="70"/>
      <c r="IJ31" s="70"/>
      <c r="IK31" s="70"/>
      <c r="IL31" s="70"/>
      <c r="IM31" s="70"/>
      <c r="IN31" s="70"/>
      <c r="IO31" s="70"/>
      <c r="IP31" s="70"/>
      <c r="IQ31" s="70"/>
      <c r="IR31" s="70"/>
      <c r="IS31" s="70"/>
      <c r="IT31" s="70"/>
      <c r="IU31" s="70"/>
      <c r="IV31" s="70"/>
    </row>
    <row r="32" spans="1:256" s="303" customFormat="1" ht="13.5" customHeight="1">
      <c r="A32" s="70"/>
      <c r="B32" s="73"/>
      <c r="C32" s="70"/>
      <c r="D32" s="79"/>
      <c r="E32" s="86"/>
      <c r="F32" s="90"/>
      <c r="G32" s="88"/>
      <c r="H32" s="74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0"/>
      <c r="V32" s="70"/>
      <c r="W32" s="70"/>
      <c r="X32" s="70"/>
      <c r="Y32" s="70"/>
      <c r="Z32" s="70"/>
      <c r="AA32" s="70"/>
      <c r="AB32" s="70"/>
      <c r="AC32" s="70"/>
      <c r="AD32" s="70"/>
      <c r="AE32" s="70"/>
      <c r="AF32" s="70"/>
      <c r="AG32" s="70"/>
      <c r="AH32" s="70"/>
      <c r="AI32" s="70"/>
      <c r="AJ32" s="70"/>
      <c r="AK32" s="70"/>
      <c r="AL32" s="70"/>
      <c r="AM32" s="70"/>
      <c r="AN32" s="70"/>
      <c r="AO32" s="70"/>
      <c r="AP32" s="70"/>
      <c r="AQ32" s="70"/>
      <c r="AR32" s="70"/>
      <c r="AS32" s="70"/>
      <c r="AT32" s="70"/>
      <c r="AU32" s="70"/>
      <c r="AV32" s="70"/>
      <c r="AW32" s="70"/>
      <c r="AX32" s="70"/>
      <c r="AY32" s="70"/>
      <c r="AZ32" s="70"/>
      <c r="BA32" s="70"/>
      <c r="BB32" s="70"/>
      <c r="BC32" s="70"/>
      <c r="BD32" s="70"/>
      <c r="BE32" s="70"/>
      <c r="BF32" s="70"/>
      <c r="BG32" s="70"/>
      <c r="BH32" s="70"/>
      <c r="BI32" s="70"/>
      <c r="BJ32" s="70"/>
      <c r="BK32" s="70"/>
      <c r="BL32" s="70"/>
      <c r="BM32" s="70"/>
      <c r="BN32" s="70"/>
      <c r="BO32" s="70"/>
      <c r="BP32" s="70"/>
      <c r="BQ32" s="70"/>
      <c r="BR32" s="70"/>
      <c r="BS32" s="70"/>
      <c r="BT32" s="70"/>
      <c r="BU32" s="70"/>
      <c r="BV32" s="70"/>
      <c r="BW32" s="70"/>
      <c r="BX32" s="70"/>
      <c r="BY32" s="70"/>
      <c r="BZ32" s="70"/>
      <c r="CA32" s="70"/>
      <c r="CB32" s="70"/>
      <c r="CC32" s="70"/>
      <c r="CD32" s="70"/>
      <c r="CE32" s="70"/>
      <c r="CF32" s="70"/>
      <c r="CG32" s="70"/>
      <c r="CH32" s="70"/>
      <c r="CI32" s="70"/>
      <c r="CJ32" s="70"/>
      <c r="CK32" s="70"/>
      <c r="CL32" s="70"/>
      <c r="CM32" s="70"/>
      <c r="CN32" s="70"/>
      <c r="CO32" s="70"/>
      <c r="CP32" s="70"/>
      <c r="CQ32" s="70"/>
      <c r="CR32" s="70"/>
      <c r="CS32" s="70"/>
      <c r="CT32" s="70"/>
      <c r="CU32" s="70"/>
      <c r="CV32" s="70"/>
      <c r="CW32" s="70"/>
      <c r="CX32" s="70"/>
      <c r="CY32" s="70"/>
      <c r="CZ32" s="70"/>
      <c r="DA32" s="70"/>
      <c r="DB32" s="70"/>
      <c r="DC32" s="70"/>
      <c r="DD32" s="70"/>
      <c r="DE32" s="70"/>
      <c r="DF32" s="70"/>
      <c r="DG32" s="70"/>
      <c r="DH32" s="70"/>
      <c r="DI32" s="70"/>
      <c r="DJ32" s="70"/>
      <c r="DK32" s="70"/>
      <c r="DL32" s="70"/>
      <c r="DM32" s="70"/>
      <c r="DN32" s="70"/>
      <c r="DO32" s="70"/>
      <c r="DP32" s="70"/>
      <c r="DQ32" s="70"/>
      <c r="DR32" s="70"/>
      <c r="DS32" s="70"/>
      <c r="DT32" s="70"/>
      <c r="DU32" s="70"/>
      <c r="DV32" s="70"/>
      <c r="DW32" s="70"/>
      <c r="DX32" s="70"/>
      <c r="DY32" s="70"/>
      <c r="DZ32" s="70"/>
      <c r="EA32" s="70"/>
      <c r="EB32" s="70"/>
      <c r="EC32" s="70"/>
      <c r="ED32" s="70"/>
      <c r="EE32" s="70"/>
      <c r="EF32" s="70"/>
      <c r="EG32" s="70"/>
      <c r="EH32" s="70"/>
      <c r="EI32" s="70"/>
      <c r="EJ32" s="70"/>
      <c r="EK32" s="70"/>
      <c r="EL32" s="70"/>
      <c r="EM32" s="70"/>
      <c r="EN32" s="70"/>
      <c r="EO32" s="70"/>
      <c r="EP32" s="70"/>
      <c r="EQ32" s="70"/>
      <c r="ER32" s="70"/>
      <c r="ES32" s="70"/>
      <c r="ET32" s="70"/>
      <c r="EU32" s="70"/>
      <c r="EV32" s="70"/>
      <c r="EW32" s="70"/>
      <c r="EX32" s="70"/>
      <c r="EY32" s="70"/>
      <c r="EZ32" s="70"/>
      <c r="FA32" s="70"/>
      <c r="FB32" s="70"/>
      <c r="FC32" s="70"/>
      <c r="FD32" s="70"/>
      <c r="FE32" s="70"/>
      <c r="FF32" s="70"/>
      <c r="FG32" s="70"/>
      <c r="FH32" s="70"/>
      <c r="FI32" s="70"/>
      <c r="FJ32" s="70"/>
      <c r="FK32" s="70"/>
      <c r="FL32" s="70"/>
      <c r="FM32" s="70"/>
      <c r="FN32" s="70"/>
      <c r="FO32" s="70"/>
      <c r="FP32" s="70"/>
      <c r="FQ32" s="70"/>
      <c r="FR32" s="70"/>
      <c r="FS32" s="70"/>
      <c r="FT32" s="70"/>
      <c r="FU32" s="70"/>
      <c r="FV32" s="70"/>
      <c r="FW32" s="70"/>
      <c r="FX32" s="70"/>
      <c r="FY32" s="70"/>
      <c r="FZ32" s="70"/>
      <c r="GA32" s="70"/>
      <c r="GB32" s="70"/>
      <c r="GC32" s="70"/>
      <c r="GD32" s="70"/>
      <c r="GE32" s="70"/>
      <c r="GF32" s="70"/>
      <c r="GG32" s="70"/>
      <c r="GH32" s="70"/>
      <c r="GI32" s="70"/>
      <c r="GJ32" s="70"/>
      <c r="GK32" s="70"/>
      <c r="GL32" s="70"/>
      <c r="GM32" s="70"/>
      <c r="GN32" s="70"/>
      <c r="GO32" s="70"/>
      <c r="GP32" s="70"/>
      <c r="GQ32" s="70"/>
      <c r="GR32" s="70"/>
      <c r="GS32" s="70"/>
      <c r="GT32" s="70"/>
      <c r="GU32" s="70"/>
      <c r="GV32" s="70"/>
      <c r="GW32" s="70"/>
      <c r="GX32" s="70"/>
      <c r="GY32" s="70"/>
      <c r="GZ32" s="70"/>
      <c r="HA32" s="70"/>
      <c r="HB32" s="70"/>
      <c r="HC32" s="70"/>
      <c r="HD32" s="70"/>
      <c r="HE32" s="70"/>
      <c r="HF32" s="70"/>
      <c r="HG32" s="70"/>
      <c r="HH32" s="70"/>
      <c r="HI32" s="70"/>
      <c r="HJ32" s="70"/>
      <c r="HK32" s="70"/>
      <c r="HL32" s="70"/>
      <c r="HM32" s="70"/>
      <c r="HN32" s="70"/>
      <c r="HO32" s="70"/>
      <c r="HP32" s="70"/>
      <c r="HQ32" s="70"/>
      <c r="HR32" s="70"/>
      <c r="HS32" s="70"/>
      <c r="HT32" s="70"/>
      <c r="HU32" s="70"/>
      <c r="HV32" s="70"/>
      <c r="HW32" s="70"/>
      <c r="HX32" s="70"/>
      <c r="HY32" s="70"/>
      <c r="HZ32" s="70"/>
      <c r="IA32" s="70"/>
      <c r="IB32" s="70"/>
      <c r="IC32" s="70"/>
      <c r="ID32" s="70"/>
      <c r="IE32" s="70"/>
      <c r="IF32" s="70"/>
      <c r="IG32" s="70"/>
      <c r="IH32" s="70"/>
      <c r="II32" s="70"/>
      <c r="IJ32" s="70"/>
      <c r="IK32" s="70"/>
      <c r="IL32" s="70"/>
      <c r="IM32" s="70"/>
      <c r="IN32" s="70"/>
      <c r="IO32" s="70"/>
      <c r="IP32" s="70"/>
      <c r="IQ32" s="70"/>
      <c r="IR32" s="70"/>
      <c r="IS32" s="70"/>
      <c r="IT32" s="70"/>
      <c r="IU32" s="70"/>
      <c r="IV32" s="70"/>
    </row>
    <row r="33" spans="1:256" s="303" customFormat="1" ht="13.5" customHeight="1">
      <c r="A33" s="70"/>
      <c r="B33" s="73"/>
      <c r="C33" s="70" t="str">
        <f>XD_группы!B15</f>
        <v>Ильин Виталий</v>
      </c>
      <c r="D33" s="79"/>
      <c r="E33" s="86"/>
      <c r="F33" s="90"/>
      <c r="G33" s="88"/>
      <c r="H33" s="74"/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70"/>
      <c r="T33" s="70"/>
      <c r="U33" s="70"/>
      <c r="V33" s="70"/>
      <c r="W33" s="70"/>
      <c r="X33" s="70"/>
      <c r="Y33" s="70"/>
      <c r="Z33" s="70"/>
      <c r="AA33" s="70"/>
      <c r="AB33" s="70"/>
      <c r="AC33" s="70"/>
      <c r="AD33" s="70"/>
      <c r="AE33" s="70"/>
      <c r="AF33" s="70"/>
      <c r="AG33" s="70"/>
      <c r="AH33" s="70"/>
      <c r="AI33" s="70"/>
      <c r="AJ33" s="70"/>
      <c r="AK33" s="70"/>
      <c r="AL33" s="70"/>
      <c r="AM33" s="70"/>
      <c r="AN33" s="70"/>
      <c r="AO33" s="70"/>
      <c r="AP33" s="70"/>
      <c r="AQ33" s="70"/>
      <c r="AR33" s="70"/>
      <c r="AS33" s="70"/>
      <c r="AT33" s="70"/>
      <c r="AU33" s="70"/>
      <c r="AV33" s="70"/>
      <c r="AW33" s="70"/>
      <c r="AX33" s="70"/>
      <c r="AY33" s="70"/>
      <c r="AZ33" s="70"/>
      <c r="BA33" s="70"/>
      <c r="BB33" s="70"/>
      <c r="BC33" s="70"/>
      <c r="BD33" s="70"/>
      <c r="BE33" s="70"/>
      <c r="BF33" s="70"/>
      <c r="BG33" s="70"/>
      <c r="BH33" s="70"/>
      <c r="BI33" s="70"/>
      <c r="BJ33" s="70"/>
      <c r="BK33" s="70"/>
      <c r="BL33" s="70"/>
      <c r="BM33" s="70"/>
      <c r="BN33" s="70"/>
      <c r="BO33" s="70"/>
      <c r="BP33" s="70"/>
      <c r="BQ33" s="70"/>
      <c r="BR33" s="70"/>
      <c r="BS33" s="70"/>
      <c r="BT33" s="70"/>
      <c r="BU33" s="70"/>
      <c r="BV33" s="70"/>
      <c r="BW33" s="70"/>
      <c r="BX33" s="70"/>
      <c r="BY33" s="70"/>
      <c r="BZ33" s="70"/>
      <c r="CA33" s="70"/>
      <c r="CB33" s="70"/>
      <c r="CC33" s="70"/>
      <c r="CD33" s="70"/>
      <c r="CE33" s="70"/>
      <c r="CF33" s="70"/>
      <c r="CG33" s="70"/>
      <c r="CH33" s="70"/>
      <c r="CI33" s="70"/>
      <c r="CJ33" s="70"/>
      <c r="CK33" s="70"/>
      <c r="CL33" s="70"/>
      <c r="CM33" s="70"/>
      <c r="CN33" s="70"/>
      <c r="CO33" s="70"/>
      <c r="CP33" s="70"/>
      <c r="CQ33" s="70"/>
      <c r="CR33" s="70"/>
      <c r="CS33" s="70"/>
      <c r="CT33" s="70"/>
      <c r="CU33" s="70"/>
      <c r="CV33" s="70"/>
      <c r="CW33" s="70"/>
      <c r="CX33" s="70"/>
      <c r="CY33" s="70"/>
      <c r="CZ33" s="70"/>
      <c r="DA33" s="70"/>
      <c r="DB33" s="70"/>
      <c r="DC33" s="70"/>
      <c r="DD33" s="70"/>
      <c r="DE33" s="70"/>
      <c r="DF33" s="70"/>
      <c r="DG33" s="70"/>
      <c r="DH33" s="70"/>
      <c r="DI33" s="70"/>
      <c r="DJ33" s="70"/>
      <c r="DK33" s="70"/>
      <c r="DL33" s="70"/>
      <c r="DM33" s="70"/>
      <c r="DN33" s="70"/>
      <c r="DO33" s="70"/>
      <c r="DP33" s="70"/>
      <c r="DQ33" s="70"/>
      <c r="DR33" s="70"/>
      <c r="DS33" s="70"/>
      <c r="DT33" s="70"/>
      <c r="DU33" s="70"/>
      <c r="DV33" s="70"/>
      <c r="DW33" s="70"/>
      <c r="DX33" s="70"/>
      <c r="DY33" s="70"/>
      <c r="DZ33" s="70"/>
      <c r="EA33" s="70"/>
      <c r="EB33" s="70"/>
      <c r="EC33" s="70"/>
      <c r="ED33" s="70"/>
      <c r="EE33" s="70"/>
      <c r="EF33" s="70"/>
      <c r="EG33" s="70"/>
      <c r="EH33" s="70"/>
      <c r="EI33" s="70"/>
      <c r="EJ33" s="70"/>
      <c r="EK33" s="70"/>
      <c r="EL33" s="70"/>
      <c r="EM33" s="70"/>
      <c r="EN33" s="70"/>
      <c r="EO33" s="70"/>
      <c r="EP33" s="70"/>
      <c r="EQ33" s="70"/>
      <c r="ER33" s="70"/>
      <c r="ES33" s="70"/>
      <c r="ET33" s="70"/>
      <c r="EU33" s="70"/>
      <c r="EV33" s="70"/>
      <c r="EW33" s="70"/>
      <c r="EX33" s="70"/>
      <c r="EY33" s="70"/>
      <c r="EZ33" s="70"/>
      <c r="FA33" s="70"/>
      <c r="FB33" s="70"/>
      <c r="FC33" s="70"/>
      <c r="FD33" s="70"/>
      <c r="FE33" s="70"/>
      <c r="FF33" s="70"/>
      <c r="FG33" s="70"/>
      <c r="FH33" s="70"/>
      <c r="FI33" s="70"/>
      <c r="FJ33" s="70"/>
      <c r="FK33" s="70"/>
      <c r="FL33" s="70"/>
      <c r="FM33" s="70"/>
      <c r="FN33" s="70"/>
      <c r="FO33" s="70"/>
      <c r="FP33" s="70"/>
      <c r="FQ33" s="70"/>
      <c r="FR33" s="70"/>
      <c r="FS33" s="70"/>
      <c r="FT33" s="70"/>
      <c r="FU33" s="70"/>
      <c r="FV33" s="70"/>
      <c r="FW33" s="70"/>
      <c r="FX33" s="70"/>
      <c r="FY33" s="70"/>
      <c r="FZ33" s="70"/>
      <c r="GA33" s="70"/>
      <c r="GB33" s="70"/>
      <c r="GC33" s="70"/>
      <c r="GD33" s="70"/>
      <c r="GE33" s="70"/>
      <c r="GF33" s="70"/>
      <c r="GG33" s="70"/>
      <c r="GH33" s="70"/>
      <c r="GI33" s="70"/>
      <c r="GJ33" s="70"/>
      <c r="GK33" s="70"/>
      <c r="GL33" s="70"/>
      <c r="GM33" s="70"/>
      <c r="GN33" s="70"/>
      <c r="GO33" s="70"/>
      <c r="GP33" s="70"/>
      <c r="GQ33" s="70"/>
      <c r="GR33" s="70"/>
      <c r="GS33" s="70"/>
      <c r="GT33" s="70"/>
      <c r="GU33" s="70"/>
      <c r="GV33" s="70"/>
      <c r="GW33" s="70"/>
      <c r="GX33" s="70"/>
      <c r="GY33" s="70"/>
      <c r="GZ33" s="70"/>
      <c r="HA33" s="70"/>
      <c r="HB33" s="70"/>
      <c r="HC33" s="70"/>
      <c r="HD33" s="70"/>
      <c r="HE33" s="70"/>
      <c r="HF33" s="70"/>
      <c r="HG33" s="70"/>
      <c r="HH33" s="70"/>
      <c r="HI33" s="70"/>
      <c r="HJ33" s="70"/>
      <c r="HK33" s="70"/>
      <c r="HL33" s="70"/>
      <c r="HM33" s="70"/>
      <c r="HN33" s="70"/>
      <c r="HO33" s="70"/>
      <c r="HP33" s="70"/>
      <c r="HQ33" s="70"/>
      <c r="HR33" s="70"/>
      <c r="HS33" s="70"/>
      <c r="HT33" s="70"/>
      <c r="HU33" s="70"/>
      <c r="HV33" s="70"/>
      <c r="HW33" s="70"/>
      <c r="HX33" s="70"/>
      <c r="HY33" s="70"/>
      <c r="HZ33" s="70"/>
      <c r="IA33" s="70"/>
      <c r="IB33" s="70"/>
      <c r="IC33" s="70"/>
      <c r="ID33" s="70"/>
      <c r="IE33" s="70"/>
      <c r="IF33" s="70"/>
      <c r="IG33" s="70"/>
      <c r="IH33" s="70"/>
      <c r="II33" s="70"/>
      <c r="IJ33" s="70"/>
      <c r="IK33" s="70"/>
      <c r="IL33" s="70"/>
      <c r="IM33" s="70"/>
      <c r="IN33" s="70"/>
      <c r="IO33" s="70"/>
      <c r="IP33" s="70"/>
      <c r="IQ33" s="70"/>
      <c r="IR33" s="70"/>
      <c r="IS33" s="70"/>
      <c r="IT33" s="70"/>
      <c r="IU33" s="70"/>
      <c r="IV33" s="70"/>
    </row>
    <row r="34" spans="1:256" s="303" customFormat="1" ht="13.5" customHeight="1">
      <c r="A34" s="70"/>
      <c r="B34" s="346"/>
      <c r="C34" s="352" t="str">
        <f>XD_группы!B16</f>
        <v>Иванковская Анастасия</v>
      </c>
      <c r="D34" s="70"/>
      <c r="E34" s="90"/>
      <c r="F34" s="90"/>
      <c r="G34" s="88"/>
      <c r="H34" s="74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70"/>
      <c r="AG34" s="70"/>
      <c r="AH34" s="70"/>
      <c r="AI34" s="70"/>
      <c r="AJ34" s="70"/>
      <c r="AK34" s="70"/>
      <c r="AL34" s="70"/>
      <c r="AM34" s="70"/>
      <c r="AN34" s="70"/>
      <c r="AO34" s="70"/>
      <c r="AP34" s="70"/>
      <c r="AQ34" s="70"/>
      <c r="AR34" s="70"/>
      <c r="AS34" s="70"/>
      <c r="AT34" s="70"/>
      <c r="AU34" s="70"/>
      <c r="AV34" s="70"/>
      <c r="AW34" s="70"/>
      <c r="AX34" s="70"/>
      <c r="AY34" s="70"/>
      <c r="AZ34" s="70"/>
      <c r="BA34" s="70"/>
      <c r="BB34" s="70"/>
      <c r="BC34" s="70"/>
      <c r="BD34" s="70"/>
      <c r="BE34" s="70"/>
      <c r="BF34" s="70"/>
      <c r="BG34" s="70"/>
      <c r="BH34" s="70"/>
      <c r="BI34" s="70"/>
      <c r="BJ34" s="70"/>
      <c r="BK34" s="70"/>
      <c r="BL34" s="70"/>
      <c r="BM34" s="70"/>
      <c r="BN34" s="70"/>
      <c r="BO34" s="70"/>
      <c r="BP34" s="70"/>
      <c r="BQ34" s="70"/>
      <c r="BR34" s="70"/>
      <c r="BS34" s="70"/>
      <c r="BT34" s="70"/>
      <c r="BU34" s="70"/>
      <c r="BV34" s="70"/>
      <c r="BW34" s="70"/>
      <c r="BX34" s="70"/>
      <c r="BY34" s="70"/>
      <c r="BZ34" s="70"/>
      <c r="CA34" s="70"/>
      <c r="CB34" s="70"/>
      <c r="CC34" s="70"/>
      <c r="CD34" s="70"/>
      <c r="CE34" s="70"/>
      <c r="CF34" s="70"/>
      <c r="CG34" s="70"/>
      <c r="CH34" s="70"/>
      <c r="CI34" s="70"/>
      <c r="CJ34" s="70"/>
      <c r="CK34" s="70"/>
      <c r="CL34" s="70"/>
      <c r="CM34" s="70"/>
      <c r="CN34" s="70"/>
      <c r="CO34" s="70"/>
      <c r="CP34" s="70"/>
      <c r="CQ34" s="70"/>
      <c r="CR34" s="70"/>
      <c r="CS34" s="70"/>
      <c r="CT34" s="70"/>
      <c r="CU34" s="70"/>
      <c r="CV34" s="70"/>
      <c r="CW34" s="70"/>
      <c r="CX34" s="70"/>
      <c r="CY34" s="70"/>
      <c r="CZ34" s="70"/>
      <c r="DA34" s="70"/>
      <c r="DB34" s="70"/>
      <c r="DC34" s="70"/>
      <c r="DD34" s="70"/>
      <c r="DE34" s="70"/>
      <c r="DF34" s="70"/>
      <c r="DG34" s="70"/>
      <c r="DH34" s="70"/>
      <c r="DI34" s="70"/>
      <c r="DJ34" s="70"/>
      <c r="DK34" s="70"/>
      <c r="DL34" s="70"/>
      <c r="DM34" s="70"/>
      <c r="DN34" s="70"/>
      <c r="DO34" s="70"/>
      <c r="DP34" s="70"/>
      <c r="DQ34" s="70"/>
      <c r="DR34" s="70"/>
      <c r="DS34" s="70"/>
      <c r="DT34" s="70"/>
      <c r="DU34" s="70"/>
      <c r="DV34" s="70"/>
      <c r="DW34" s="70"/>
      <c r="DX34" s="70"/>
      <c r="DY34" s="70"/>
      <c r="DZ34" s="70"/>
      <c r="EA34" s="70"/>
      <c r="EB34" s="70"/>
      <c r="EC34" s="70"/>
      <c r="ED34" s="70"/>
      <c r="EE34" s="70"/>
      <c r="EF34" s="70"/>
      <c r="EG34" s="70"/>
      <c r="EH34" s="70"/>
      <c r="EI34" s="70"/>
      <c r="EJ34" s="70"/>
      <c r="EK34" s="70"/>
      <c r="EL34" s="70"/>
      <c r="EM34" s="70"/>
      <c r="EN34" s="70"/>
      <c r="EO34" s="70"/>
      <c r="EP34" s="70"/>
      <c r="EQ34" s="70"/>
      <c r="ER34" s="70"/>
      <c r="ES34" s="70"/>
      <c r="ET34" s="70"/>
      <c r="EU34" s="70"/>
      <c r="EV34" s="70"/>
      <c r="EW34" s="70"/>
      <c r="EX34" s="70"/>
      <c r="EY34" s="70"/>
      <c r="EZ34" s="70"/>
      <c r="FA34" s="70"/>
      <c r="FB34" s="70"/>
      <c r="FC34" s="70"/>
      <c r="FD34" s="70"/>
      <c r="FE34" s="70"/>
      <c r="FF34" s="70"/>
      <c r="FG34" s="70"/>
      <c r="FH34" s="70"/>
      <c r="FI34" s="70"/>
      <c r="FJ34" s="70"/>
      <c r="FK34" s="70"/>
      <c r="FL34" s="70"/>
      <c r="FM34" s="70"/>
      <c r="FN34" s="70"/>
      <c r="FO34" s="70"/>
      <c r="FP34" s="70"/>
      <c r="FQ34" s="70"/>
      <c r="FR34" s="70"/>
      <c r="FS34" s="70"/>
      <c r="FT34" s="70"/>
      <c r="FU34" s="70"/>
      <c r="FV34" s="70"/>
      <c r="FW34" s="70"/>
      <c r="FX34" s="70"/>
      <c r="FY34" s="70"/>
      <c r="FZ34" s="70"/>
      <c r="GA34" s="70"/>
      <c r="GB34" s="70"/>
      <c r="GC34" s="70"/>
      <c r="GD34" s="70"/>
      <c r="GE34" s="70"/>
      <c r="GF34" s="70"/>
      <c r="GG34" s="70"/>
      <c r="GH34" s="70"/>
      <c r="GI34" s="70"/>
      <c r="GJ34" s="70"/>
      <c r="GK34" s="70"/>
      <c r="GL34" s="70"/>
      <c r="GM34" s="70"/>
      <c r="GN34" s="70"/>
      <c r="GO34" s="70"/>
      <c r="GP34" s="70"/>
      <c r="GQ34" s="70"/>
      <c r="GR34" s="70"/>
      <c r="GS34" s="70"/>
      <c r="GT34" s="70"/>
      <c r="GU34" s="70"/>
      <c r="GV34" s="70"/>
      <c r="GW34" s="70"/>
      <c r="GX34" s="70"/>
      <c r="GY34" s="70"/>
      <c r="GZ34" s="70"/>
      <c r="HA34" s="70"/>
      <c r="HB34" s="70"/>
      <c r="HC34" s="70"/>
      <c r="HD34" s="70"/>
      <c r="HE34" s="70"/>
      <c r="HF34" s="70"/>
      <c r="HG34" s="70"/>
      <c r="HH34" s="70"/>
      <c r="HI34" s="70"/>
      <c r="HJ34" s="70"/>
      <c r="HK34" s="70"/>
      <c r="HL34" s="70"/>
      <c r="HM34" s="70"/>
      <c r="HN34" s="70"/>
      <c r="HO34" s="70"/>
      <c r="HP34" s="70"/>
      <c r="HQ34" s="70"/>
      <c r="HR34" s="70"/>
      <c r="HS34" s="70"/>
      <c r="HT34" s="70"/>
      <c r="HU34" s="70"/>
      <c r="HV34" s="70"/>
      <c r="HW34" s="70"/>
      <c r="HX34" s="70"/>
      <c r="HY34" s="70"/>
      <c r="HZ34" s="70"/>
      <c r="IA34" s="70"/>
      <c r="IB34" s="70"/>
      <c r="IC34" s="70"/>
      <c r="ID34" s="70"/>
      <c r="IE34" s="70"/>
      <c r="IF34" s="70"/>
      <c r="IG34" s="70"/>
      <c r="IH34" s="70"/>
      <c r="II34" s="70"/>
      <c r="IJ34" s="70"/>
      <c r="IK34" s="70"/>
      <c r="IL34" s="70"/>
      <c r="IM34" s="70"/>
      <c r="IN34" s="70"/>
      <c r="IO34" s="70"/>
      <c r="IP34" s="70"/>
      <c r="IQ34" s="70"/>
      <c r="IR34" s="70"/>
      <c r="IS34" s="70"/>
      <c r="IT34" s="70"/>
      <c r="IU34" s="70"/>
      <c r="IV34" s="70"/>
    </row>
    <row r="35" spans="1:256" s="303" customFormat="1" ht="13.5" customHeight="1">
      <c r="A35" s="70"/>
      <c r="B35" s="335"/>
      <c r="C35" s="152"/>
      <c r="D35" s="82" t="str">
        <f>C33</f>
        <v>Ильин Виталий</v>
      </c>
      <c r="E35" s="90"/>
      <c r="G35" s="88"/>
      <c r="H35" s="74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70"/>
      <c r="AA35" s="70"/>
      <c r="AB35" s="70"/>
      <c r="AC35" s="70"/>
      <c r="AD35" s="70"/>
      <c r="AE35" s="70"/>
      <c r="AF35" s="70"/>
      <c r="AG35" s="70"/>
      <c r="AH35" s="70"/>
      <c r="AI35" s="70"/>
      <c r="AJ35" s="70"/>
      <c r="AK35" s="70"/>
      <c r="AL35" s="70"/>
      <c r="AM35" s="70"/>
      <c r="AN35" s="70"/>
      <c r="AO35" s="70"/>
      <c r="AP35" s="70"/>
      <c r="AQ35" s="70"/>
      <c r="AR35" s="70"/>
      <c r="AS35" s="70"/>
      <c r="AT35" s="70"/>
      <c r="AU35" s="70"/>
      <c r="AV35" s="70"/>
      <c r="AW35" s="70"/>
      <c r="AX35" s="70"/>
      <c r="AY35" s="70"/>
      <c r="AZ35" s="70"/>
      <c r="BA35" s="70"/>
      <c r="BB35" s="70"/>
      <c r="BC35" s="70"/>
      <c r="BD35" s="70"/>
      <c r="BE35" s="70"/>
      <c r="BF35" s="70"/>
      <c r="BG35" s="70"/>
      <c r="BH35" s="70"/>
      <c r="BI35" s="70"/>
      <c r="BJ35" s="70"/>
      <c r="BK35" s="70"/>
      <c r="BL35" s="70"/>
      <c r="BM35" s="70"/>
      <c r="BN35" s="70"/>
      <c r="BO35" s="70"/>
      <c r="BP35" s="70"/>
      <c r="BQ35" s="70"/>
      <c r="BR35" s="70"/>
      <c r="BS35" s="70"/>
      <c r="BT35" s="70"/>
      <c r="BU35" s="70"/>
      <c r="BV35" s="70"/>
      <c r="BW35" s="70"/>
      <c r="BX35" s="70"/>
      <c r="BY35" s="70"/>
      <c r="BZ35" s="70"/>
      <c r="CA35" s="70"/>
      <c r="CB35" s="70"/>
      <c r="CC35" s="70"/>
      <c r="CD35" s="70"/>
      <c r="CE35" s="70"/>
      <c r="CF35" s="70"/>
      <c r="CG35" s="70"/>
      <c r="CH35" s="70"/>
      <c r="CI35" s="70"/>
      <c r="CJ35" s="70"/>
      <c r="CK35" s="70"/>
      <c r="CL35" s="70"/>
      <c r="CM35" s="70"/>
      <c r="CN35" s="70"/>
      <c r="CO35" s="70"/>
      <c r="CP35" s="70"/>
      <c r="CQ35" s="70"/>
      <c r="CR35" s="70"/>
      <c r="CS35" s="70"/>
      <c r="CT35" s="70"/>
      <c r="CU35" s="70"/>
      <c r="CV35" s="70"/>
      <c r="CW35" s="70"/>
      <c r="CX35" s="70"/>
      <c r="CY35" s="70"/>
      <c r="CZ35" s="70"/>
      <c r="DA35" s="70"/>
      <c r="DB35" s="70"/>
      <c r="DC35" s="70"/>
      <c r="DD35" s="70"/>
      <c r="DE35" s="70"/>
      <c r="DF35" s="70"/>
      <c r="DG35" s="70"/>
      <c r="DH35" s="70"/>
      <c r="DI35" s="70"/>
      <c r="DJ35" s="70"/>
      <c r="DK35" s="70"/>
      <c r="DL35" s="70"/>
      <c r="DM35" s="70"/>
      <c r="DN35" s="70"/>
      <c r="DO35" s="70"/>
      <c r="DP35" s="70"/>
      <c r="DQ35" s="70"/>
      <c r="DR35" s="70"/>
      <c r="DS35" s="70"/>
      <c r="DT35" s="70"/>
      <c r="DU35" s="70"/>
      <c r="DV35" s="70"/>
      <c r="DW35" s="70"/>
      <c r="DX35" s="70"/>
      <c r="DY35" s="70"/>
      <c r="DZ35" s="70"/>
      <c r="EA35" s="70"/>
      <c r="EB35" s="70"/>
      <c r="EC35" s="70"/>
      <c r="ED35" s="70"/>
      <c r="EE35" s="70"/>
      <c r="EF35" s="70"/>
      <c r="EG35" s="70"/>
      <c r="EH35" s="70"/>
      <c r="EI35" s="70"/>
      <c r="EJ35" s="70"/>
      <c r="EK35" s="70"/>
      <c r="EL35" s="70"/>
      <c r="EM35" s="70"/>
      <c r="EN35" s="70"/>
      <c r="EO35" s="70"/>
      <c r="EP35" s="70"/>
      <c r="EQ35" s="70"/>
      <c r="ER35" s="70"/>
      <c r="ES35" s="70"/>
      <c r="ET35" s="70"/>
      <c r="EU35" s="70"/>
      <c r="EV35" s="70"/>
      <c r="EW35" s="70"/>
      <c r="EX35" s="70"/>
      <c r="EY35" s="70"/>
      <c r="EZ35" s="70"/>
      <c r="FA35" s="70"/>
      <c r="FB35" s="70"/>
      <c r="FC35" s="70"/>
      <c r="FD35" s="70"/>
      <c r="FE35" s="70"/>
      <c r="FF35" s="70"/>
      <c r="FG35" s="70"/>
      <c r="FH35" s="70"/>
      <c r="FI35" s="70"/>
      <c r="FJ35" s="70"/>
      <c r="FK35" s="70"/>
      <c r="FL35" s="70"/>
      <c r="FM35" s="70"/>
      <c r="FN35" s="70"/>
      <c r="FO35" s="70"/>
      <c r="FP35" s="70"/>
      <c r="FQ35" s="70"/>
      <c r="FR35" s="70"/>
      <c r="FS35" s="70"/>
      <c r="FT35" s="70"/>
      <c r="FU35" s="70"/>
      <c r="FV35" s="70"/>
      <c r="FW35" s="70"/>
      <c r="FX35" s="70"/>
      <c r="FY35" s="70"/>
      <c r="FZ35" s="70"/>
      <c r="GA35" s="70"/>
      <c r="GB35" s="70"/>
      <c r="GC35" s="70"/>
      <c r="GD35" s="70"/>
      <c r="GE35" s="70"/>
      <c r="GF35" s="70"/>
      <c r="GG35" s="70"/>
      <c r="GH35" s="70"/>
      <c r="GI35" s="70"/>
      <c r="GJ35" s="70"/>
      <c r="GK35" s="70"/>
      <c r="GL35" s="70"/>
      <c r="GM35" s="70"/>
      <c r="GN35" s="70"/>
      <c r="GO35" s="70"/>
      <c r="GP35" s="70"/>
      <c r="GQ35" s="70"/>
      <c r="GR35" s="70"/>
      <c r="GS35" s="70"/>
      <c r="GT35" s="70"/>
      <c r="GU35" s="70"/>
      <c r="GV35" s="70"/>
      <c r="GW35" s="70"/>
      <c r="GX35" s="70"/>
      <c r="GY35" s="70"/>
      <c r="GZ35" s="70"/>
      <c r="HA35" s="70"/>
      <c r="HB35" s="70"/>
      <c r="HC35" s="70"/>
      <c r="HD35" s="70"/>
      <c r="HE35" s="70"/>
      <c r="HF35" s="70"/>
      <c r="HG35" s="70"/>
      <c r="HH35" s="70"/>
      <c r="HI35" s="70"/>
      <c r="HJ35" s="70"/>
      <c r="HK35" s="70"/>
      <c r="HL35" s="70"/>
      <c r="HM35" s="70"/>
      <c r="HN35" s="70"/>
      <c r="HO35" s="70"/>
      <c r="HP35" s="70"/>
      <c r="HQ35" s="70"/>
      <c r="HR35" s="70"/>
      <c r="HS35" s="70"/>
      <c r="HT35" s="70"/>
      <c r="HU35" s="70"/>
      <c r="HV35" s="70"/>
      <c r="HW35" s="70"/>
      <c r="HX35" s="70"/>
      <c r="HY35" s="70"/>
      <c r="HZ35" s="70"/>
      <c r="IA35" s="70"/>
      <c r="IB35" s="70"/>
      <c r="IC35" s="70"/>
      <c r="ID35" s="70"/>
      <c r="IE35" s="70"/>
      <c r="IF35" s="70"/>
      <c r="IG35" s="70"/>
      <c r="IH35" s="70"/>
      <c r="II35" s="70"/>
      <c r="IJ35" s="70"/>
      <c r="IK35" s="70"/>
      <c r="IL35" s="70"/>
      <c r="IM35" s="70"/>
      <c r="IN35" s="70"/>
      <c r="IO35" s="70"/>
      <c r="IP35" s="70"/>
      <c r="IQ35" s="70"/>
      <c r="IR35" s="70"/>
      <c r="IS35" s="70"/>
      <c r="IT35" s="70"/>
      <c r="IU35" s="70"/>
      <c r="IV35" s="70"/>
    </row>
    <row r="36" spans="1:256" s="303" customFormat="1" ht="13.5" customHeight="1">
      <c r="A36" s="70"/>
      <c r="B36" s="327" t="str">
        <f>XD_группы!B29</f>
        <v>Орлов Владимир</v>
      </c>
      <c r="C36" s="152"/>
      <c r="D36" s="100" t="str">
        <f>C34</f>
        <v>Иванковская Анастасия</v>
      </c>
      <c r="E36" s="105">
        <v>7</v>
      </c>
      <c r="G36" s="88"/>
      <c r="H36" s="74"/>
      <c r="I36" s="70"/>
      <c r="J36" s="70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70"/>
      <c r="Z36" s="70"/>
      <c r="AA36" s="70"/>
      <c r="AB36" s="70"/>
      <c r="AC36" s="70"/>
      <c r="AD36" s="70"/>
      <c r="AE36" s="70"/>
      <c r="AF36" s="70"/>
      <c r="AG36" s="70"/>
      <c r="AH36" s="70"/>
      <c r="AI36" s="70"/>
      <c r="AJ36" s="70"/>
      <c r="AK36" s="70"/>
      <c r="AL36" s="70"/>
      <c r="AM36" s="70"/>
      <c r="AN36" s="70"/>
      <c r="AO36" s="70"/>
      <c r="AP36" s="70"/>
      <c r="AQ36" s="70"/>
      <c r="AR36" s="70"/>
      <c r="AS36" s="70"/>
      <c r="AT36" s="70"/>
      <c r="AU36" s="70"/>
      <c r="AV36" s="70"/>
      <c r="AW36" s="70"/>
      <c r="AX36" s="70"/>
      <c r="AY36" s="70"/>
      <c r="AZ36" s="70"/>
      <c r="BA36" s="70"/>
      <c r="BB36" s="70"/>
      <c r="BC36" s="70"/>
      <c r="BD36" s="70"/>
      <c r="BE36" s="70"/>
      <c r="BF36" s="70"/>
      <c r="BG36" s="70"/>
      <c r="BH36" s="70"/>
      <c r="BI36" s="70"/>
      <c r="BJ36" s="70"/>
      <c r="BK36" s="70"/>
      <c r="BL36" s="70"/>
      <c r="BM36" s="70"/>
      <c r="BN36" s="70"/>
      <c r="BO36" s="70"/>
      <c r="BP36" s="70"/>
      <c r="BQ36" s="70"/>
      <c r="BR36" s="70"/>
      <c r="BS36" s="70"/>
      <c r="BT36" s="70"/>
      <c r="BU36" s="70"/>
      <c r="BV36" s="70"/>
      <c r="BW36" s="70"/>
      <c r="BX36" s="70"/>
      <c r="BY36" s="70"/>
      <c r="BZ36" s="70"/>
      <c r="CA36" s="70"/>
      <c r="CB36" s="70"/>
      <c r="CC36" s="70"/>
      <c r="CD36" s="70"/>
      <c r="CE36" s="70"/>
      <c r="CF36" s="70"/>
      <c r="CG36" s="70"/>
      <c r="CH36" s="70"/>
      <c r="CI36" s="70"/>
      <c r="CJ36" s="70"/>
      <c r="CK36" s="70"/>
      <c r="CL36" s="70"/>
      <c r="CM36" s="70"/>
      <c r="CN36" s="70"/>
      <c r="CO36" s="70"/>
      <c r="CP36" s="70"/>
      <c r="CQ36" s="70"/>
      <c r="CR36" s="70"/>
      <c r="CS36" s="70"/>
      <c r="CT36" s="70"/>
      <c r="CU36" s="70"/>
      <c r="CV36" s="70"/>
      <c r="CW36" s="70"/>
      <c r="CX36" s="70"/>
      <c r="CY36" s="70"/>
      <c r="CZ36" s="70"/>
      <c r="DA36" s="70"/>
      <c r="DB36" s="70"/>
      <c r="DC36" s="70"/>
      <c r="DD36" s="70"/>
      <c r="DE36" s="70"/>
      <c r="DF36" s="70"/>
      <c r="DG36" s="70"/>
      <c r="DH36" s="70"/>
      <c r="DI36" s="70"/>
      <c r="DJ36" s="70"/>
      <c r="DK36" s="70"/>
      <c r="DL36" s="70"/>
      <c r="DM36" s="70"/>
      <c r="DN36" s="70"/>
      <c r="DO36" s="70"/>
      <c r="DP36" s="70"/>
      <c r="DQ36" s="70"/>
      <c r="DR36" s="70"/>
      <c r="DS36" s="70"/>
      <c r="DT36" s="70"/>
      <c r="DU36" s="70"/>
      <c r="DV36" s="70"/>
      <c r="DW36" s="70"/>
      <c r="DX36" s="70"/>
      <c r="DY36" s="70"/>
      <c r="DZ36" s="70"/>
      <c r="EA36" s="70"/>
      <c r="EB36" s="70"/>
      <c r="EC36" s="70"/>
      <c r="ED36" s="70"/>
      <c r="EE36" s="70"/>
      <c r="EF36" s="70"/>
      <c r="EG36" s="70"/>
      <c r="EH36" s="70"/>
      <c r="EI36" s="70"/>
      <c r="EJ36" s="70"/>
      <c r="EK36" s="70"/>
      <c r="EL36" s="70"/>
      <c r="EM36" s="70"/>
      <c r="EN36" s="70"/>
      <c r="EO36" s="70"/>
      <c r="EP36" s="70"/>
      <c r="EQ36" s="70"/>
      <c r="ER36" s="70"/>
      <c r="ES36" s="70"/>
      <c r="ET36" s="70"/>
      <c r="EU36" s="70"/>
      <c r="EV36" s="70"/>
      <c r="EW36" s="70"/>
      <c r="EX36" s="70"/>
      <c r="EY36" s="70"/>
      <c r="EZ36" s="70"/>
      <c r="FA36" s="70"/>
      <c r="FB36" s="70"/>
      <c r="FC36" s="70"/>
      <c r="FD36" s="70"/>
      <c r="FE36" s="70"/>
      <c r="FF36" s="70"/>
      <c r="FG36" s="70"/>
      <c r="FH36" s="70"/>
      <c r="FI36" s="70"/>
      <c r="FJ36" s="70"/>
      <c r="FK36" s="70"/>
      <c r="FL36" s="70"/>
      <c r="FM36" s="70"/>
      <c r="FN36" s="70"/>
      <c r="FO36" s="70"/>
      <c r="FP36" s="70"/>
      <c r="FQ36" s="70"/>
      <c r="FR36" s="70"/>
      <c r="FS36" s="70"/>
      <c r="FT36" s="70"/>
      <c r="FU36" s="70"/>
      <c r="FV36" s="70"/>
      <c r="FW36" s="70"/>
      <c r="FX36" s="70"/>
      <c r="FY36" s="70"/>
      <c r="FZ36" s="70"/>
      <c r="GA36" s="70"/>
      <c r="GB36" s="70"/>
      <c r="GC36" s="70"/>
      <c r="GD36" s="70"/>
      <c r="GE36" s="70"/>
      <c r="GF36" s="70"/>
      <c r="GG36" s="70"/>
      <c r="GH36" s="70"/>
      <c r="GI36" s="70"/>
      <c r="GJ36" s="70"/>
      <c r="GK36" s="70"/>
      <c r="GL36" s="70"/>
      <c r="GM36" s="70"/>
      <c r="GN36" s="70"/>
      <c r="GO36" s="70"/>
      <c r="GP36" s="70"/>
      <c r="GQ36" s="70"/>
      <c r="GR36" s="70"/>
      <c r="GS36" s="70"/>
      <c r="GT36" s="70"/>
      <c r="GU36" s="70"/>
      <c r="GV36" s="70"/>
      <c r="GW36" s="70"/>
      <c r="GX36" s="70"/>
      <c r="GY36" s="70"/>
      <c r="GZ36" s="70"/>
      <c r="HA36" s="70"/>
      <c r="HB36" s="70"/>
      <c r="HC36" s="70"/>
      <c r="HD36" s="70"/>
      <c r="HE36" s="70"/>
      <c r="HF36" s="70"/>
      <c r="HG36" s="70"/>
      <c r="HH36" s="70"/>
      <c r="HI36" s="70"/>
      <c r="HJ36" s="70"/>
      <c r="HK36" s="70"/>
      <c r="HL36" s="70"/>
      <c r="HM36" s="70"/>
      <c r="HN36" s="70"/>
      <c r="HO36" s="70"/>
      <c r="HP36" s="70"/>
      <c r="HQ36" s="70"/>
      <c r="HR36" s="70"/>
      <c r="HS36" s="70"/>
      <c r="HT36" s="70"/>
      <c r="HU36" s="70"/>
      <c r="HV36" s="70"/>
      <c r="HW36" s="70"/>
      <c r="HX36" s="70"/>
      <c r="HY36" s="70"/>
      <c r="HZ36" s="70"/>
      <c r="IA36" s="70"/>
      <c r="IB36" s="70"/>
      <c r="IC36" s="70"/>
      <c r="ID36" s="70"/>
      <c r="IE36" s="70"/>
      <c r="IF36" s="70"/>
      <c r="IG36" s="70"/>
      <c r="IH36" s="70"/>
      <c r="II36" s="70"/>
      <c r="IJ36" s="70"/>
      <c r="IK36" s="70"/>
      <c r="IL36" s="70"/>
      <c r="IM36" s="70"/>
      <c r="IN36" s="70"/>
      <c r="IO36" s="70"/>
      <c r="IP36" s="70"/>
      <c r="IQ36" s="70"/>
      <c r="IR36" s="70"/>
      <c r="IS36" s="70"/>
      <c r="IT36" s="70"/>
      <c r="IU36" s="70"/>
      <c r="IV36" s="70"/>
    </row>
    <row r="37" spans="1:256" s="303" customFormat="1" ht="13.5" customHeight="1">
      <c r="A37" s="70"/>
      <c r="B37" s="358" t="str">
        <f>XD_группы!B30</f>
        <v>Топычканова Ирина</v>
      </c>
      <c r="C37" s="347" t="str">
        <f>B36</f>
        <v>Орлов Владимир</v>
      </c>
      <c r="D37" s="325" t="s">
        <v>247</v>
      </c>
      <c r="E37" s="363"/>
      <c r="G37" s="88"/>
      <c r="H37" s="74"/>
      <c r="I37" s="70"/>
      <c r="J37" s="70"/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  <c r="AA37" s="70"/>
      <c r="AB37" s="70"/>
      <c r="AC37" s="70"/>
      <c r="AD37" s="70"/>
      <c r="AE37" s="70"/>
      <c r="AF37" s="70"/>
      <c r="AG37" s="70"/>
      <c r="AH37" s="70"/>
      <c r="AI37" s="70"/>
      <c r="AJ37" s="70"/>
      <c r="AK37" s="70"/>
      <c r="AL37" s="70"/>
      <c r="AM37" s="70"/>
      <c r="AN37" s="70"/>
      <c r="AO37" s="70"/>
      <c r="AP37" s="70"/>
      <c r="AQ37" s="70"/>
      <c r="AR37" s="70"/>
      <c r="AS37" s="70"/>
      <c r="AT37" s="70"/>
      <c r="AU37" s="70"/>
      <c r="AV37" s="70"/>
      <c r="AW37" s="70"/>
      <c r="AX37" s="70"/>
      <c r="AY37" s="70"/>
      <c r="AZ37" s="70"/>
      <c r="BA37" s="70"/>
      <c r="BB37" s="70"/>
      <c r="BC37" s="70"/>
      <c r="BD37" s="70"/>
      <c r="BE37" s="70"/>
      <c r="BF37" s="70"/>
      <c r="BG37" s="70"/>
      <c r="BH37" s="70"/>
      <c r="BI37" s="70"/>
      <c r="BJ37" s="70"/>
      <c r="BK37" s="70"/>
      <c r="BL37" s="70"/>
      <c r="BM37" s="70"/>
      <c r="BN37" s="70"/>
      <c r="BO37" s="70"/>
      <c r="BP37" s="70"/>
      <c r="BQ37" s="70"/>
      <c r="BR37" s="70"/>
      <c r="BS37" s="70"/>
      <c r="BT37" s="70"/>
      <c r="BU37" s="70"/>
      <c r="BV37" s="70"/>
      <c r="BW37" s="70"/>
      <c r="BX37" s="70"/>
      <c r="BY37" s="70"/>
      <c r="BZ37" s="70"/>
      <c r="CA37" s="70"/>
      <c r="CB37" s="70"/>
      <c r="CC37" s="70"/>
      <c r="CD37" s="70"/>
      <c r="CE37" s="70"/>
      <c r="CF37" s="70"/>
      <c r="CG37" s="70"/>
      <c r="CH37" s="70"/>
      <c r="CI37" s="70"/>
      <c r="CJ37" s="70"/>
      <c r="CK37" s="70"/>
      <c r="CL37" s="70"/>
      <c r="CM37" s="70"/>
      <c r="CN37" s="70"/>
      <c r="CO37" s="70"/>
      <c r="CP37" s="70"/>
      <c r="CQ37" s="70"/>
      <c r="CR37" s="70"/>
      <c r="CS37" s="70"/>
      <c r="CT37" s="70"/>
      <c r="CU37" s="70"/>
      <c r="CV37" s="70"/>
      <c r="CW37" s="70"/>
      <c r="CX37" s="70"/>
      <c r="CY37" s="70"/>
      <c r="CZ37" s="70"/>
      <c r="DA37" s="70"/>
      <c r="DB37" s="70"/>
      <c r="DC37" s="70"/>
      <c r="DD37" s="70"/>
      <c r="DE37" s="70"/>
      <c r="DF37" s="70"/>
      <c r="DG37" s="70"/>
      <c r="DH37" s="70"/>
      <c r="DI37" s="70"/>
      <c r="DJ37" s="70"/>
      <c r="DK37" s="70"/>
      <c r="DL37" s="70"/>
      <c r="DM37" s="70"/>
      <c r="DN37" s="70"/>
      <c r="DO37" s="70"/>
      <c r="DP37" s="70"/>
      <c r="DQ37" s="70"/>
      <c r="DR37" s="70"/>
      <c r="DS37" s="70"/>
      <c r="DT37" s="70"/>
      <c r="DU37" s="70"/>
      <c r="DV37" s="70"/>
      <c r="DW37" s="70"/>
      <c r="DX37" s="70"/>
      <c r="DY37" s="70"/>
      <c r="DZ37" s="70"/>
      <c r="EA37" s="70"/>
      <c r="EB37" s="70"/>
      <c r="EC37" s="70"/>
      <c r="ED37" s="70"/>
      <c r="EE37" s="70"/>
      <c r="EF37" s="70"/>
      <c r="EG37" s="70"/>
      <c r="EH37" s="70"/>
      <c r="EI37" s="70"/>
      <c r="EJ37" s="70"/>
      <c r="EK37" s="70"/>
      <c r="EL37" s="70"/>
      <c r="EM37" s="70"/>
      <c r="EN37" s="70"/>
      <c r="EO37" s="70"/>
      <c r="EP37" s="70"/>
      <c r="EQ37" s="70"/>
      <c r="ER37" s="70"/>
      <c r="ES37" s="70"/>
      <c r="ET37" s="70"/>
      <c r="EU37" s="70"/>
      <c r="EV37" s="70"/>
      <c r="EW37" s="70"/>
      <c r="EX37" s="70"/>
      <c r="EY37" s="70"/>
      <c r="EZ37" s="70"/>
      <c r="FA37" s="70"/>
      <c r="FB37" s="70"/>
      <c r="FC37" s="70"/>
      <c r="FD37" s="70"/>
      <c r="FE37" s="70"/>
      <c r="FF37" s="70"/>
      <c r="FG37" s="70"/>
      <c r="FH37" s="70"/>
      <c r="FI37" s="70"/>
      <c r="FJ37" s="70"/>
      <c r="FK37" s="70"/>
      <c r="FL37" s="70"/>
      <c r="FM37" s="70"/>
      <c r="FN37" s="70"/>
      <c r="FO37" s="70"/>
      <c r="FP37" s="70"/>
      <c r="FQ37" s="70"/>
      <c r="FR37" s="70"/>
      <c r="FS37" s="70"/>
      <c r="FT37" s="70"/>
      <c r="FU37" s="70"/>
      <c r="FV37" s="70"/>
      <c r="FW37" s="70"/>
      <c r="FX37" s="70"/>
      <c r="FY37" s="70"/>
      <c r="FZ37" s="70"/>
      <c r="GA37" s="70"/>
      <c r="GB37" s="70"/>
      <c r="GC37" s="70"/>
      <c r="GD37" s="70"/>
      <c r="GE37" s="70"/>
      <c r="GF37" s="70"/>
      <c r="GG37" s="70"/>
      <c r="GH37" s="70"/>
      <c r="GI37" s="70"/>
      <c r="GJ37" s="70"/>
      <c r="GK37" s="70"/>
      <c r="GL37" s="70"/>
      <c r="GM37" s="70"/>
      <c r="GN37" s="70"/>
      <c r="GO37" s="70"/>
      <c r="GP37" s="70"/>
      <c r="GQ37" s="70"/>
      <c r="GR37" s="70"/>
      <c r="GS37" s="70"/>
      <c r="GT37" s="70"/>
      <c r="GU37" s="70"/>
      <c r="GV37" s="70"/>
      <c r="GW37" s="70"/>
      <c r="GX37" s="70"/>
      <c r="GY37" s="70"/>
      <c r="GZ37" s="70"/>
      <c r="HA37" s="70"/>
      <c r="HB37" s="70"/>
      <c r="HC37" s="70"/>
      <c r="HD37" s="70"/>
      <c r="HE37" s="70"/>
      <c r="HF37" s="70"/>
      <c r="HG37" s="70"/>
      <c r="HH37" s="70"/>
      <c r="HI37" s="70"/>
      <c r="HJ37" s="70"/>
      <c r="HK37" s="70"/>
      <c r="HL37" s="70"/>
      <c r="HM37" s="70"/>
      <c r="HN37" s="70"/>
      <c r="HO37" s="70"/>
      <c r="HP37" s="70"/>
      <c r="HQ37" s="70"/>
      <c r="HR37" s="70"/>
      <c r="HS37" s="70"/>
      <c r="HT37" s="70"/>
      <c r="HU37" s="70"/>
      <c r="HV37" s="70"/>
      <c r="HW37" s="70"/>
      <c r="HX37" s="70"/>
      <c r="HY37" s="70"/>
      <c r="HZ37" s="70"/>
      <c r="IA37" s="70"/>
      <c r="IB37" s="70"/>
      <c r="IC37" s="70"/>
      <c r="ID37" s="70"/>
      <c r="IE37" s="70"/>
      <c r="IF37" s="70"/>
      <c r="IG37" s="70"/>
      <c r="IH37" s="70"/>
      <c r="II37" s="70"/>
      <c r="IJ37" s="70"/>
      <c r="IK37" s="70"/>
      <c r="IL37" s="70"/>
      <c r="IM37" s="70"/>
      <c r="IN37" s="70"/>
      <c r="IO37" s="70"/>
      <c r="IP37" s="70"/>
      <c r="IQ37" s="70"/>
      <c r="IR37" s="70"/>
      <c r="IS37" s="70"/>
      <c r="IT37" s="70"/>
      <c r="IU37" s="70"/>
      <c r="IV37" s="70"/>
    </row>
    <row r="38" spans="1:256" s="303" customFormat="1" ht="13.5" customHeight="1">
      <c r="A38" s="70"/>
      <c r="B38" s="153" t="str">
        <f>XD_группы!B47</f>
        <v>Галиахметов Тимерлан</v>
      </c>
      <c r="C38" s="348" t="str">
        <f>B37</f>
        <v>Топычканова Ирина</v>
      </c>
      <c r="D38" s="331"/>
      <c r="E38" s="363"/>
      <c r="G38" s="88"/>
      <c r="H38" s="74"/>
      <c r="I38" s="70"/>
      <c r="J38" s="70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  <c r="AA38" s="70"/>
      <c r="AB38" s="70"/>
      <c r="AC38" s="70"/>
      <c r="AD38" s="70"/>
      <c r="AE38" s="70"/>
      <c r="AF38" s="70"/>
      <c r="AG38" s="70"/>
      <c r="AH38" s="70"/>
      <c r="AI38" s="70"/>
      <c r="AJ38" s="70"/>
      <c r="AK38" s="70"/>
      <c r="AL38" s="70"/>
      <c r="AM38" s="70"/>
      <c r="AN38" s="70"/>
      <c r="AO38" s="70"/>
      <c r="AP38" s="70"/>
      <c r="AQ38" s="70"/>
      <c r="AR38" s="70"/>
      <c r="AS38" s="70"/>
      <c r="AT38" s="70"/>
      <c r="AU38" s="70"/>
      <c r="AV38" s="70"/>
      <c r="AW38" s="70"/>
      <c r="AX38" s="70"/>
      <c r="AY38" s="70"/>
      <c r="AZ38" s="70"/>
      <c r="BA38" s="70"/>
      <c r="BB38" s="70"/>
      <c r="BC38" s="70"/>
      <c r="BD38" s="70"/>
      <c r="BE38" s="70"/>
      <c r="BF38" s="70"/>
      <c r="BG38" s="70"/>
      <c r="BH38" s="70"/>
      <c r="BI38" s="70"/>
      <c r="BJ38" s="70"/>
      <c r="BK38" s="70"/>
      <c r="BL38" s="70"/>
      <c r="BM38" s="70"/>
      <c r="BN38" s="70"/>
      <c r="BO38" s="70"/>
      <c r="BP38" s="70"/>
      <c r="BQ38" s="70"/>
      <c r="BR38" s="70"/>
      <c r="BS38" s="70"/>
      <c r="BT38" s="70"/>
      <c r="BU38" s="70"/>
      <c r="BV38" s="70"/>
      <c r="BW38" s="70"/>
      <c r="BX38" s="70"/>
      <c r="BY38" s="70"/>
      <c r="BZ38" s="70"/>
      <c r="CA38" s="70"/>
      <c r="CB38" s="70"/>
      <c r="CC38" s="70"/>
      <c r="CD38" s="70"/>
      <c r="CE38" s="70"/>
      <c r="CF38" s="70"/>
      <c r="CG38" s="70"/>
      <c r="CH38" s="70"/>
      <c r="CI38" s="70"/>
      <c r="CJ38" s="70"/>
      <c r="CK38" s="70"/>
      <c r="CL38" s="70"/>
      <c r="CM38" s="70"/>
      <c r="CN38" s="70"/>
      <c r="CO38" s="70"/>
      <c r="CP38" s="70"/>
      <c r="CQ38" s="70"/>
      <c r="CR38" s="70"/>
      <c r="CS38" s="70"/>
      <c r="CT38" s="70"/>
      <c r="CU38" s="70"/>
      <c r="CV38" s="70"/>
      <c r="CW38" s="70"/>
      <c r="CX38" s="70"/>
      <c r="CY38" s="70"/>
      <c r="CZ38" s="70"/>
      <c r="DA38" s="70"/>
      <c r="DB38" s="70"/>
      <c r="DC38" s="70"/>
      <c r="DD38" s="70"/>
      <c r="DE38" s="70"/>
      <c r="DF38" s="70"/>
      <c r="DG38" s="70"/>
      <c r="DH38" s="70"/>
      <c r="DI38" s="70"/>
      <c r="DJ38" s="70"/>
      <c r="DK38" s="70"/>
      <c r="DL38" s="70"/>
      <c r="DM38" s="70"/>
      <c r="DN38" s="70"/>
      <c r="DO38" s="70"/>
      <c r="DP38" s="70"/>
      <c r="DQ38" s="70"/>
      <c r="DR38" s="70"/>
      <c r="DS38" s="70"/>
      <c r="DT38" s="70"/>
      <c r="DU38" s="70"/>
      <c r="DV38" s="70"/>
      <c r="DW38" s="70"/>
      <c r="DX38" s="70"/>
      <c r="DY38" s="70"/>
      <c r="DZ38" s="70"/>
      <c r="EA38" s="70"/>
      <c r="EB38" s="70"/>
      <c r="EC38" s="70"/>
      <c r="ED38" s="70"/>
      <c r="EE38" s="70"/>
      <c r="EF38" s="70"/>
      <c r="EG38" s="70"/>
      <c r="EH38" s="70"/>
      <c r="EI38" s="70"/>
      <c r="EJ38" s="70"/>
      <c r="EK38" s="70"/>
      <c r="EL38" s="70"/>
      <c r="EM38" s="70"/>
      <c r="EN38" s="70"/>
      <c r="EO38" s="70"/>
      <c r="EP38" s="70"/>
      <c r="EQ38" s="70"/>
      <c r="ER38" s="70"/>
      <c r="ES38" s="70"/>
      <c r="ET38" s="70"/>
      <c r="EU38" s="70"/>
      <c r="EV38" s="70"/>
      <c r="EW38" s="70"/>
      <c r="EX38" s="70"/>
      <c r="EY38" s="70"/>
      <c r="EZ38" s="70"/>
      <c r="FA38" s="70"/>
      <c r="FB38" s="70"/>
      <c r="FC38" s="70"/>
      <c r="FD38" s="70"/>
      <c r="FE38" s="70"/>
      <c r="FF38" s="70"/>
      <c r="FG38" s="70"/>
      <c r="FH38" s="70"/>
      <c r="FI38" s="70"/>
      <c r="FJ38" s="70"/>
      <c r="FK38" s="70"/>
      <c r="FL38" s="70"/>
      <c r="FM38" s="70"/>
      <c r="FN38" s="70"/>
      <c r="FO38" s="70"/>
      <c r="FP38" s="70"/>
      <c r="FQ38" s="70"/>
      <c r="FR38" s="70"/>
      <c r="FS38" s="70"/>
      <c r="FT38" s="70"/>
      <c r="FU38" s="70"/>
      <c r="FV38" s="70"/>
      <c r="FW38" s="70"/>
      <c r="FX38" s="70"/>
      <c r="FY38" s="70"/>
      <c r="FZ38" s="70"/>
      <c r="GA38" s="70"/>
      <c r="GB38" s="70"/>
      <c r="GC38" s="70"/>
      <c r="GD38" s="70"/>
      <c r="GE38" s="70"/>
      <c r="GF38" s="70"/>
      <c r="GG38" s="70"/>
      <c r="GH38" s="70"/>
      <c r="GI38" s="70"/>
      <c r="GJ38" s="70"/>
      <c r="GK38" s="70"/>
      <c r="GL38" s="70"/>
      <c r="GM38" s="70"/>
      <c r="GN38" s="70"/>
      <c r="GO38" s="70"/>
      <c r="GP38" s="70"/>
      <c r="GQ38" s="70"/>
      <c r="GR38" s="70"/>
      <c r="GS38" s="70"/>
      <c r="GT38" s="70"/>
      <c r="GU38" s="70"/>
      <c r="GV38" s="70"/>
      <c r="GW38" s="70"/>
      <c r="GX38" s="70"/>
      <c r="GY38" s="70"/>
      <c r="GZ38" s="70"/>
      <c r="HA38" s="70"/>
      <c r="HB38" s="70"/>
      <c r="HC38" s="70"/>
      <c r="HD38" s="70"/>
      <c r="HE38" s="70"/>
      <c r="HF38" s="70"/>
      <c r="HG38" s="70"/>
      <c r="HH38" s="70"/>
      <c r="HI38" s="70"/>
      <c r="HJ38" s="70"/>
      <c r="HK38" s="70"/>
      <c r="HL38" s="70"/>
      <c r="HM38" s="70"/>
      <c r="HN38" s="70"/>
      <c r="HO38" s="70"/>
      <c r="HP38" s="70"/>
      <c r="HQ38" s="70"/>
      <c r="HR38" s="70"/>
      <c r="HS38" s="70"/>
      <c r="HT38" s="70"/>
      <c r="HU38" s="70"/>
      <c r="HV38" s="70"/>
      <c r="HW38" s="70"/>
      <c r="HX38" s="70"/>
      <c r="HY38" s="70"/>
      <c r="HZ38" s="70"/>
      <c r="IA38" s="70"/>
      <c r="IB38" s="70"/>
      <c r="IC38" s="70"/>
      <c r="ID38" s="70"/>
      <c r="IE38" s="70"/>
      <c r="IF38" s="70"/>
      <c r="IG38" s="70"/>
      <c r="IH38" s="70"/>
      <c r="II38" s="70"/>
      <c r="IJ38" s="70"/>
      <c r="IK38" s="70"/>
      <c r="IL38" s="70"/>
      <c r="IM38" s="70"/>
      <c r="IN38" s="70"/>
      <c r="IO38" s="70"/>
      <c r="IP38" s="70"/>
      <c r="IQ38" s="70"/>
      <c r="IR38" s="70"/>
      <c r="IS38" s="70"/>
      <c r="IT38" s="70"/>
      <c r="IU38" s="70"/>
      <c r="IV38" s="70"/>
    </row>
    <row r="39" spans="1:256" s="303" customFormat="1" ht="13.5" customHeight="1">
      <c r="A39" s="70"/>
      <c r="B39" s="359" t="str">
        <f>XD_группы!B48</f>
        <v>Мамаева Ульяна</v>
      </c>
      <c r="C39" s="80" t="s">
        <v>246</v>
      </c>
      <c r="D39" s="331"/>
      <c r="E39" s="363"/>
      <c r="G39" s="88"/>
      <c r="H39" s="74"/>
      <c r="I39" s="70"/>
      <c r="J39" s="70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  <c r="AA39" s="70"/>
      <c r="AB39" s="70"/>
      <c r="AC39" s="70"/>
      <c r="AD39" s="70"/>
      <c r="AE39" s="70"/>
      <c r="AF39" s="70"/>
      <c r="AG39" s="70"/>
      <c r="AH39" s="70"/>
      <c r="AI39" s="70"/>
      <c r="AJ39" s="70"/>
      <c r="AK39" s="70"/>
      <c r="AL39" s="70"/>
      <c r="AM39" s="70"/>
      <c r="AN39" s="70"/>
      <c r="AO39" s="70"/>
      <c r="AP39" s="70"/>
      <c r="AQ39" s="70"/>
      <c r="AR39" s="70"/>
      <c r="AS39" s="70"/>
      <c r="AT39" s="70"/>
      <c r="AU39" s="70"/>
      <c r="AV39" s="70"/>
      <c r="AW39" s="70"/>
      <c r="AX39" s="70"/>
      <c r="AY39" s="70"/>
      <c r="AZ39" s="70"/>
      <c r="BA39" s="70"/>
      <c r="BB39" s="70"/>
      <c r="BC39" s="70"/>
      <c r="BD39" s="70"/>
      <c r="BE39" s="70"/>
      <c r="BF39" s="70"/>
      <c r="BG39" s="70"/>
      <c r="BH39" s="70"/>
      <c r="BI39" s="70"/>
      <c r="BJ39" s="70"/>
      <c r="BK39" s="70"/>
      <c r="BL39" s="70"/>
      <c r="BM39" s="70"/>
      <c r="BN39" s="70"/>
      <c r="BO39" s="70"/>
      <c r="BP39" s="70"/>
      <c r="BQ39" s="70"/>
      <c r="BR39" s="70"/>
      <c r="BS39" s="70"/>
      <c r="BT39" s="70"/>
      <c r="BU39" s="70"/>
      <c r="BV39" s="70"/>
      <c r="BW39" s="70"/>
      <c r="BX39" s="70"/>
      <c r="BY39" s="70"/>
      <c r="BZ39" s="70"/>
      <c r="CA39" s="70"/>
      <c r="CB39" s="70"/>
      <c r="CC39" s="70"/>
      <c r="CD39" s="70"/>
      <c r="CE39" s="70"/>
      <c r="CF39" s="70"/>
      <c r="CG39" s="70"/>
      <c r="CH39" s="70"/>
      <c r="CI39" s="70"/>
      <c r="CJ39" s="70"/>
      <c r="CK39" s="70"/>
      <c r="CL39" s="70"/>
      <c r="CM39" s="70"/>
      <c r="CN39" s="70"/>
      <c r="CO39" s="70"/>
      <c r="CP39" s="70"/>
      <c r="CQ39" s="70"/>
      <c r="CR39" s="70"/>
      <c r="CS39" s="70"/>
      <c r="CT39" s="70"/>
      <c r="CU39" s="70"/>
      <c r="CV39" s="70"/>
      <c r="CW39" s="70"/>
      <c r="CX39" s="70"/>
      <c r="CY39" s="70"/>
      <c r="CZ39" s="70"/>
      <c r="DA39" s="70"/>
      <c r="DB39" s="70"/>
      <c r="DC39" s="70"/>
      <c r="DD39" s="70"/>
      <c r="DE39" s="70"/>
      <c r="DF39" s="70"/>
      <c r="DG39" s="70"/>
      <c r="DH39" s="70"/>
      <c r="DI39" s="70"/>
      <c r="DJ39" s="70"/>
      <c r="DK39" s="70"/>
      <c r="DL39" s="70"/>
      <c r="DM39" s="70"/>
      <c r="DN39" s="70"/>
      <c r="DO39" s="70"/>
      <c r="DP39" s="70"/>
      <c r="DQ39" s="70"/>
      <c r="DR39" s="70"/>
      <c r="DS39" s="70"/>
      <c r="DT39" s="70"/>
      <c r="DU39" s="70"/>
      <c r="DV39" s="70"/>
      <c r="DW39" s="70"/>
      <c r="DX39" s="70"/>
      <c r="DY39" s="70"/>
      <c r="DZ39" s="70"/>
      <c r="EA39" s="70"/>
      <c r="EB39" s="70"/>
      <c r="EC39" s="70"/>
      <c r="ED39" s="70"/>
      <c r="EE39" s="70"/>
      <c r="EF39" s="70"/>
      <c r="EG39" s="70"/>
      <c r="EH39" s="70"/>
      <c r="EI39" s="70"/>
      <c r="EJ39" s="70"/>
      <c r="EK39" s="70"/>
      <c r="EL39" s="70"/>
      <c r="EM39" s="70"/>
      <c r="EN39" s="70"/>
      <c r="EO39" s="70"/>
      <c r="EP39" s="70"/>
      <c r="EQ39" s="70"/>
      <c r="ER39" s="70"/>
      <c r="ES39" s="70"/>
      <c r="ET39" s="70"/>
      <c r="EU39" s="70"/>
      <c r="EV39" s="70"/>
      <c r="EW39" s="70"/>
      <c r="EX39" s="70"/>
      <c r="EY39" s="70"/>
      <c r="EZ39" s="70"/>
      <c r="FA39" s="70"/>
      <c r="FB39" s="70"/>
      <c r="FC39" s="70"/>
      <c r="FD39" s="70"/>
      <c r="FE39" s="70"/>
      <c r="FF39" s="70"/>
      <c r="FG39" s="70"/>
      <c r="FH39" s="70"/>
      <c r="FI39" s="70"/>
      <c r="FJ39" s="70"/>
      <c r="FK39" s="70"/>
      <c r="FL39" s="70"/>
      <c r="FM39" s="70"/>
      <c r="FN39" s="70"/>
      <c r="FO39" s="70"/>
      <c r="FP39" s="70"/>
      <c r="FQ39" s="70"/>
      <c r="FR39" s="70"/>
      <c r="FS39" s="70"/>
      <c r="FT39" s="70"/>
      <c r="FU39" s="70"/>
      <c r="FV39" s="70"/>
      <c r="FW39" s="70"/>
      <c r="FX39" s="70"/>
      <c r="FY39" s="70"/>
      <c r="FZ39" s="70"/>
      <c r="GA39" s="70"/>
      <c r="GB39" s="70"/>
      <c r="GC39" s="70"/>
      <c r="GD39" s="70"/>
      <c r="GE39" s="70"/>
      <c r="GF39" s="70"/>
      <c r="GG39" s="70"/>
      <c r="GH39" s="70"/>
      <c r="GI39" s="70"/>
      <c r="GJ39" s="70"/>
      <c r="GK39" s="70"/>
      <c r="GL39" s="70"/>
      <c r="GM39" s="70"/>
      <c r="GN39" s="70"/>
      <c r="GO39" s="70"/>
      <c r="GP39" s="70"/>
      <c r="GQ39" s="70"/>
      <c r="GR39" s="70"/>
      <c r="GS39" s="70"/>
      <c r="GT39" s="70"/>
      <c r="GU39" s="70"/>
      <c r="GV39" s="70"/>
      <c r="GW39" s="70"/>
      <c r="GX39" s="70"/>
      <c r="GY39" s="70"/>
      <c r="GZ39" s="70"/>
      <c r="HA39" s="70"/>
      <c r="HB39" s="70"/>
      <c r="HC39" s="70"/>
      <c r="HD39" s="70"/>
      <c r="HE39" s="70"/>
      <c r="HF39" s="70"/>
      <c r="HG39" s="70"/>
      <c r="HH39" s="70"/>
      <c r="HI39" s="70"/>
      <c r="HJ39" s="70"/>
      <c r="HK39" s="70"/>
      <c r="HL39" s="70"/>
      <c r="HM39" s="70"/>
      <c r="HN39" s="70"/>
      <c r="HO39" s="70"/>
      <c r="HP39" s="70"/>
      <c r="HQ39" s="70"/>
      <c r="HR39" s="70"/>
      <c r="HS39" s="70"/>
      <c r="HT39" s="70"/>
      <c r="HU39" s="70"/>
      <c r="HV39" s="70"/>
      <c r="HW39" s="70"/>
      <c r="HX39" s="70"/>
      <c r="HY39" s="70"/>
      <c r="HZ39" s="70"/>
      <c r="IA39" s="70"/>
      <c r="IB39" s="70"/>
      <c r="IC39" s="70"/>
      <c r="ID39" s="70"/>
      <c r="IE39" s="70"/>
      <c r="IF39" s="70"/>
      <c r="IG39" s="70"/>
      <c r="IH39" s="70"/>
      <c r="II39" s="70"/>
      <c r="IJ39" s="70"/>
      <c r="IK39" s="70"/>
      <c r="IL39" s="70"/>
      <c r="IM39" s="70"/>
      <c r="IN39" s="70"/>
      <c r="IO39" s="70"/>
      <c r="IP39" s="70"/>
      <c r="IQ39" s="70"/>
      <c r="IR39" s="70"/>
      <c r="IS39" s="70"/>
      <c r="IT39" s="70"/>
      <c r="IU39" s="70"/>
      <c r="IV39" s="70"/>
    </row>
    <row r="40" spans="1:256" s="303" customFormat="1" ht="13.5" customHeight="1">
      <c r="A40" s="70"/>
      <c r="B40" s="73"/>
      <c r="G40" s="88"/>
      <c r="H40" s="74"/>
      <c r="I40" s="70"/>
      <c r="J40" s="70"/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  <c r="AA40" s="70"/>
      <c r="AB40" s="70"/>
      <c r="AC40" s="70"/>
      <c r="AD40" s="70"/>
      <c r="AE40" s="70"/>
      <c r="AF40" s="70"/>
      <c r="AG40" s="70"/>
      <c r="AH40" s="70"/>
      <c r="AI40" s="70"/>
      <c r="AJ40" s="70"/>
      <c r="AK40" s="70"/>
      <c r="AL40" s="70"/>
      <c r="AM40" s="70"/>
      <c r="AN40" s="70"/>
      <c r="AO40" s="70"/>
      <c r="AP40" s="70"/>
      <c r="AQ40" s="70"/>
      <c r="AR40" s="70"/>
      <c r="AS40" s="70"/>
      <c r="AT40" s="70"/>
      <c r="AU40" s="70"/>
      <c r="AV40" s="70"/>
      <c r="AW40" s="70"/>
      <c r="AX40" s="70"/>
      <c r="AY40" s="70"/>
      <c r="AZ40" s="70"/>
      <c r="BA40" s="70"/>
      <c r="BB40" s="70"/>
      <c r="BC40" s="70"/>
      <c r="BD40" s="70"/>
      <c r="BE40" s="70"/>
      <c r="BF40" s="70"/>
      <c r="BG40" s="70"/>
      <c r="BH40" s="70"/>
      <c r="BI40" s="70"/>
      <c r="BJ40" s="70"/>
      <c r="BK40" s="70"/>
      <c r="BL40" s="70"/>
      <c r="BM40" s="70"/>
      <c r="BN40" s="70"/>
      <c r="BO40" s="70"/>
      <c r="BP40" s="70"/>
      <c r="BQ40" s="70"/>
      <c r="BR40" s="70"/>
      <c r="BS40" s="70"/>
      <c r="BT40" s="70"/>
      <c r="BU40" s="70"/>
      <c r="BV40" s="70"/>
      <c r="BW40" s="70"/>
      <c r="BX40" s="70"/>
      <c r="BY40" s="70"/>
      <c r="BZ40" s="70"/>
      <c r="CA40" s="70"/>
      <c r="CB40" s="70"/>
      <c r="CC40" s="70"/>
      <c r="CD40" s="70"/>
      <c r="CE40" s="70"/>
      <c r="CF40" s="70"/>
      <c r="CG40" s="70"/>
      <c r="CH40" s="70"/>
      <c r="CI40" s="70"/>
      <c r="CJ40" s="70"/>
      <c r="CK40" s="70"/>
      <c r="CL40" s="70"/>
      <c r="CM40" s="70"/>
      <c r="CN40" s="70"/>
      <c r="CO40" s="70"/>
      <c r="CP40" s="70"/>
      <c r="CQ40" s="70"/>
      <c r="CR40" s="70"/>
      <c r="CS40" s="70"/>
      <c r="CT40" s="70"/>
      <c r="CU40" s="70"/>
      <c r="CV40" s="70"/>
      <c r="CW40" s="70"/>
      <c r="CX40" s="70"/>
      <c r="CY40" s="70"/>
      <c r="CZ40" s="70"/>
      <c r="DA40" s="70"/>
      <c r="DB40" s="70"/>
      <c r="DC40" s="70"/>
      <c r="DD40" s="70"/>
      <c r="DE40" s="70"/>
      <c r="DF40" s="70"/>
      <c r="DG40" s="70"/>
      <c r="DH40" s="70"/>
      <c r="DI40" s="70"/>
      <c r="DJ40" s="70"/>
      <c r="DK40" s="70"/>
      <c r="DL40" s="70"/>
      <c r="DM40" s="70"/>
      <c r="DN40" s="70"/>
      <c r="DO40" s="70"/>
      <c r="DP40" s="70"/>
      <c r="DQ40" s="70"/>
      <c r="DR40" s="70"/>
      <c r="DS40" s="70"/>
      <c r="DT40" s="70"/>
      <c r="DU40" s="70"/>
      <c r="DV40" s="70"/>
      <c r="DW40" s="70"/>
      <c r="DX40" s="70"/>
      <c r="DY40" s="70"/>
      <c r="DZ40" s="70"/>
      <c r="EA40" s="70"/>
      <c r="EB40" s="70"/>
      <c r="EC40" s="70"/>
      <c r="ED40" s="70"/>
      <c r="EE40" s="70"/>
      <c r="EF40" s="70"/>
      <c r="EG40" s="70"/>
      <c r="EH40" s="70"/>
      <c r="EI40" s="70"/>
      <c r="EJ40" s="70"/>
      <c r="EK40" s="70"/>
      <c r="EL40" s="70"/>
      <c r="EM40" s="70"/>
      <c r="EN40" s="70"/>
      <c r="EO40" s="70"/>
      <c r="EP40" s="70"/>
      <c r="EQ40" s="70"/>
      <c r="ER40" s="70"/>
      <c r="ES40" s="70"/>
      <c r="ET40" s="70"/>
      <c r="EU40" s="70"/>
      <c r="EV40" s="70"/>
      <c r="EW40" s="70"/>
      <c r="EX40" s="70"/>
      <c r="EY40" s="70"/>
      <c r="EZ40" s="70"/>
      <c r="FA40" s="70"/>
      <c r="FB40" s="70"/>
      <c r="FC40" s="70"/>
      <c r="FD40" s="70"/>
      <c r="FE40" s="70"/>
      <c r="FF40" s="70"/>
      <c r="FG40" s="70"/>
      <c r="FH40" s="70"/>
      <c r="FI40" s="70"/>
      <c r="FJ40" s="70"/>
      <c r="FK40" s="70"/>
      <c r="FL40" s="70"/>
      <c r="FM40" s="70"/>
      <c r="FN40" s="70"/>
      <c r="FO40" s="70"/>
      <c r="FP40" s="70"/>
      <c r="FQ40" s="70"/>
      <c r="FR40" s="70"/>
      <c r="FS40" s="70"/>
      <c r="FT40" s="70"/>
      <c r="FU40" s="70"/>
      <c r="FV40" s="70"/>
      <c r="FW40" s="70"/>
      <c r="FX40" s="70"/>
      <c r="FY40" s="70"/>
      <c r="FZ40" s="70"/>
      <c r="GA40" s="70"/>
      <c r="GB40" s="70"/>
      <c r="GC40" s="70"/>
      <c r="GD40" s="70"/>
      <c r="GE40" s="70"/>
      <c r="GF40" s="70"/>
      <c r="GG40" s="70"/>
      <c r="GH40" s="70"/>
      <c r="GI40" s="70"/>
      <c r="GJ40" s="70"/>
      <c r="GK40" s="70"/>
      <c r="GL40" s="70"/>
      <c r="GM40" s="70"/>
      <c r="GN40" s="70"/>
      <c r="GO40" s="70"/>
      <c r="GP40" s="70"/>
      <c r="GQ40" s="70"/>
      <c r="GR40" s="70"/>
      <c r="GS40" s="70"/>
      <c r="GT40" s="70"/>
      <c r="GU40" s="70"/>
      <c r="GV40" s="70"/>
      <c r="GW40" s="70"/>
      <c r="GX40" s="70"/>
      <c r="GY40" s="70"/>
      <c r="GZ40" s="70"/>
      <c r="HA40" s="70"/>
      <c r="HB40" s="70"/>
      <c r="HC40" s="70"/>
      <c r="HD40" s="70"/>
      <c r="HE40" s="70"/>
      <c r="HF40" s="70"/>
      <c r="HG40" s="70"/>
      <c r="HH40" s="70"/>
      <c r="HI40" s="70"/>
      <c r="HJ40" s="70"/>
      <c r="HK40" s="70"/>
      <c r="HL40" s="70"/>
      <c r="HM40" s="70"/>
      <c r="HN40" s="70"/>
      <c r="HO40" s="70"/>
      <c r="HP40" s="70"/>
      <c r="HQ40" s="70"/>
      <c r="HR40" s="70"/>
      <c r="HS40" s="70"/>
      <c r="HT40" s="70"/>
      <c r="HU40" s="70"/>
      <c r="HV40" s="70"/>
      <c r="HW40" s="70"/>
      <c r="HX40" s="70"/>
      <c r="HY40" s="70"/>
      <c r="HZ40" s="70"/>
      <c r="IA40" s="70"/>
      <c r="IB40" s="70"/>
      <c r="IC40" s="70"/>
      <c r="ID40" s="70"/>
      <c r="IE40" s="70"/>
      <c r="IF40" s="70"/>
      <c r="IG40" s="70"/>
      <c r="IH40" s="70"/>
      <c r="II40" s="70"/>
      <c r="IJ40" s="70"/>
      <c r="IK40" s="70"/>
      <c r="IL40" s="70"/>
      <c r="IM40" s="70"/>
      <c r="IN40" s="70"/>
      <c r="IO40" s="70"/>
      <c r="IP40" s="70"/>
      <c r="IQ40" s="70"/>
      <c r="IR40" s="70"/>
      <c r="IS40" s="70"/>
      <c r="IT40" s="70"/>
      <c r="IU40" s="70"/>
      <c r="IV40" s="70"/>
    </row>
    <row r="41" ht="12" customHeight="1"/>
    <row r="42" ht="12" customHeight="1"/>
    <row r="43" ht="12" customHeight="1">
      <c r="D43" s="116"/>
    </row>
    <row r="44" spans="3:7" ht="18" customHeight="1">
      <c r="C44" s="118" t="s">
        <v>47</v>
      </c>
      <c r="D44" s="157"/>
      <c r="E44" s="116" t="str">
        <f>XD_группы!F51</f>
        <v>Сахнов Б.И.</v>
      </c>
      <c r="F44" s="116"/>
      <c r="G44" s="116"/>
    </row>
    <row r="45" spans="5:7" ht="12" customHeight="1">
      <c r="E45"/>
      <c r="F45"/>
      <c r="G45"/>
    </row>
    <row r="46" spans="1:8" s="4" customFormat="1" ht="15.75" customHeight="1">
      <c r="A46" s="70"/>
      <c r="B46" s="70"/>
      <c r="C46" s="70"/>
      <c r="D46" s="70"/>
      <c r="E46"/>
      <c r="F46"/>
      <c r="G46"/>
      <c r="H46" s="114"/>
    </row>
    <row r="47" spans="1:8" s="115" customFormat="1" ht="12" customHeight="1">
      <c r="A47" s="70"/>
      <c r="B47" s="70"/>
      <c r="C47" s="70"/>
      <c r="D47" s="116"/>
      <c r="E47" s="116"/>
      <c r="F47" s="116"/>
      <c r="G47" s="116"/>
      <c r="H47" s="114"/>
    </row>
    <row r="48" spans="1:8" s="115" customFormat="1" ht="12" customHeight="1">
      <c r="A48" s="70"/>
      <c r="B48" s="70"/>
      <c r="C48" s="70"/>
      <c r="D48" s="70"/>
      <c r="E48" s="70"/>
      <c r="F48" s="70"/>
      <c r="G48" s="70"/>
      <c r="H48" s="114"/>
    </row>
    <row r="49" ht="12" customHeight="1"/>
    <row r="50" ht="12" customHeight="1"/>
  </sheetData>
  <sheetProtection/>
  <mergeCells count="4">
    <mergeCell ref="B8:F8"/>
    <mergeCell ref="A1:F1"/>
    <mergeCell ref="A2:F2"/>
    <mergeCell ref="A4:F4"/>
  </mergeCells>
  <printOptions/>
  <pageMargins left="0.11811023622047201" right="0.11811023622047201" top="0.511811023622047" bottom="0.39370078740157505" header="0.11811023622047201" footer="0"/>
  <pageSetup fitToHeight="0" fitToWidth="0"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45"/>
  <sheetViews>
    <sheetView zoomScalePageLayoutView="0" workbookViewId="0" topLeftCell="A1">
      <selection activeCell="I36" sqref="I36"/>
    </sheetView>
  </sheetViews>
  <sheetFormatPr defaultColWidth="9.00390625" defaultRowHeight="14.25"/>
  <cols>
    <col min="1" max="1" width="3.50390625" style="128" customWidth="1"/>
    <col min="2" max="2" width="23.625" style="65" customWidth="1"/>
    <col min="3" max="3" width="7.625" style="65" customWidth="1"/>
    <col min="4" max="4" width="25.375" style="65" customWidth="1"/>
    <col min="5" max="5" width="7.625" style="65" customWidth="1"/>
    <col min="6" max="6" width="5.00390625" style="65" customWidth="1"/>
    <col min="7" max="7" width="3.50390625" style="65" customWidth="1"/>
    <col min="8" max="8" width="19.125" style="65" customWidth="1"/>
    <col min="9" max="9" width="14.125" style="65" customWidth="1"/>
    <col min="10" max="16384" width="8.25390625" style="65" customWidth="1"/>
  </cols>
  <sheetData>
    <row r="1" spans="1:9" ht="16.5">
      <c r="A1" s="521" t="s">
        <v>0</v>
      </c>
      <c r="B1" s="521"/>
      <c r="C1" s="521"/>
      <c r="D1" s="521"/>
      <c r="E1" s="521"/>
      <c r="F1" s="521"/>
      <c r="G1" s="521"/>
      <c r="H1" s="521"/>
      <c r="I1" s="521"/>
    </row>
    <row r="2" spans="1:9" s="121" customFormat="1" ht="18.75">
      <c r="A2" s="521" t="s">
        <v>1</v>
      </c>
      <c r="B2" s="521"/>
      <c r="C2" s="521"/>
      <c r="D2" s="521"/>
      <c r="E2" s="521"/>
      <c r="F2" s="521"/>
      <c r="G2" s="521"/>
      <c r="H2" s="521"/>
      <c r="I2" s="521"/>
    </row>
    <row r="3" spans="1:9" s="121" customFormat="1" ht="18.75">
      <c r="A3" s="439"/>
      <c r="B3" s="439"/>
      <c r="C3" s="439"/>
      <c r="D3" s="439"/>
      <c r="E3" s="439"/>
      <c r="F3" s="439"/>
      <c r="G3" s="439"/>
      <c r="H3" s="439"/>
      <c r="I3" s="439"/>
    </row>
    <row r="4" spans="1:9" s="95" customFormat="1" ht="16.5">
      <c r="A4" s="521" t="s">
        <v>195</v>
      </c>
      <c r="B4" s="521"/>
      <c r="C4" s="521"/>
      <c r="D4" s="521"/>
      <c r="E4" s="521"/>
      <c r="F4" s="521"/>
      <c r="G4" s="521"/>
      <c r="H4" s="521"/>
      <c r="I4" s="521"/>
    </row>
    <row r="5" spans="1:9" s="95" customFormat="1" ht="16.5">
      <c r="A5" s="193"/>
      <c r="B5" s="193"/>
      <c r="C5" s="193"/>
      <c r="D5" s="193"/>
      <c r="E5" s="193"/>
      <c r="F5" s="193"/>
      <c r="G5" s="193"/>
      <c r="H5" s="193"/>
      <c r="I5" s="193"/>
    </row>
    <row r="6" spans="1:9" s="95" customFormat="1" ht="15.75">
      <c r="A6" s="380" t="str">
        <f>MD!A6</f>
        <v>Нижегородская обл. б/о Изумрудное</v>
      </c>
      <c r="B6" s="390"/>
      <c r="C6" s="390"/>
      <c r="D6" s="390"/>
      <c r="E6" s="390"/>
      <c r="F6" s="390"/>
      <c r="G6" s="390"/>
      <c r="H6" s="390"/>
      <c r="I6" s="416" t="str">
        <f>MD!F6</f>
        <v>06-10 ноября 2020 г.</v>
      </c>
    </row>
    <row r="7" spans="1:9" s="95" customFormat="1" ht="15.75">
      <c r="A7" s="390"/>
      <c r="B7" s="390"/>
      <c r="C7" s="390"/>
      <c r="D7" s="390"/>
      <c r="E7" s="390"/>
      <c r="F7" s="390"/>
      <c r="G7" s="390"/>
      <c r="H7" s="390"/>
      <c r="I7" s="391"/>
    </row>
    <row r="8" spans="1:9" s="95" customFormat="1" ht="18.75">
      <c r="A8" s="587" t="s">
        <v>198</v>
      </c>
      <c r="B8" s="587"/>
      <c r="C8" s="587"/>
      <c r="D8" s="587"/>
      <c r="E8" s="587"/>
      <c r="F8" s="587"/>
      <c r="G8" s="587"/>
      <c r="H8" s="587"/>
      <c r="I8" s="587"/>
    </row>
    <row r="9" spans="1:9" s="158" customFormat="1" ht="15.75">
      <c r="A9" s="518"/>
      <c r="B9" s="518"/>
      <c r="C9" s="518"/>
      <c r="D9" s="518"/>
      <c r="E9" s="518"/>
      <c r="F9" s="518"/>
      <c r="G9" s="518"/>
      <c r="H9" s="518"/>
      <c r="I9" s="518"/>
    </row>
    <row r="10" spans="1:9" ht="15.75" customHeight="1">
      <c r="A10" s="589" t="s">
        <v>108</v>
      </c>
      <c r="B10" s="589"/>
      <c r="C10" s="589"/>
      <c r="D10" s="589"/>
      <c r="E10" s="589"/>
      <c r="F10" s="159"/>
      <c r="G10" s="518"/>
      <c r="H10" s="518"/>
      <c r="I10" s="518"/>
    </row>
    <row r="11" spans="1:9" ht="16.5">
      <c r="A11" s="160" t="s">
        <v>50</v>
      </c>
      <c r="B11" s="161" t="s">
        <v>64</v>
      </c>
      <c r="C11" s="162" t="s">
        <v>65</v>
      </c>
      <c r="D11" s="163" t="s">
        <v>64</v>
      </c>
      <c r="E11" s="160" t="s">
        <v>65</v>
      </c>
      <c r="F11" s="159"/>
      <c r="G11" s="164"/>
      <c r="H11" s="165"/>
      <c r="I11" s="164"/>
    </row>
    <row r="12" spans="1:9" ht="16.5">
      <c r="A12" s="162">
        <v>1</v>
      </c>
      <c r="B12" s="167" t="str">
        <f>MD!E16</f>
        <v>Карпов Артемий</v>
      </c>
      <c r="C12" s="453" t="s">
        <v>26</v>
      </c>
      <c r="D12" s="168" t="str">
        <f>MD!E17</f>
        <v>Ефремов Михаил</v>
      </c>
      <c r="E12" s="453" t="s">
        <v>26</v>
      </c>
      <c r="F12" s="159"/>
      <c r="G12" s="164"/>
      <c r="H12" s="164"/>
      <c r="I12" s="164"/>
    </row>
    <row r="13" spans="1:9" ht="16.5">
      <c r="A13" s="160">
        <v>2</v>
      </c>
      <c r="B13" s="169" t="str">
        <f>MD!D20</f>
        <v>Антонов Валерий</v>
      </c>
      <c r="C13" s="490" t="s">
        <v>20</v>
      </c>
      <c r="D13" s="170" t="str">
        <f>MD!D21</f>
        <v>Попков Андрей</v>
      </c>
      <c r="E13" s="453" t="s">
        <v>26</v>
      </c>
      <c r="F13" s="159"/>
      <c r="G13" s="164"/>
      <c r="H13" s="164"/>
      <c r="I13" s="164"/>
    </row>
    <row r="14" spans="1:9" ht="16.5">
      <c r="A14" s="171">
        <v>3</v>
      </c>
      <c r="B14" s="172" t="str">
        <f>MD!C14</f>
        <v>Васильев Александр</v>
      </c>
      <c r="C14" s="453" t="s">
        <v>26</v>
      </c>
      <c r="D14" s="456" t="str">
        <f>MD!C15</f>
        <v>Ильин Виталий</v>
      </c>
      <c r="E14" s="457" t="s">
        <v>26</v>
      </c>
      <c r="F14" s="159"/>
      <c r="G14" s="166"/>
      <c r="H14" s="166"/>
      <c r="I14" s="166"/>
    </row>
    <row r="15" spans="1:9" ht="16.5">
      <c r="A15" s="174">
        <v>3</v>
      </c>
      <c r="B15" s="175" t="str">
        <f>MD!C18</f>
        <v>Орлов Владимир</v>
      </c>
      <c r="C15" s="454" t="s">
        <v>42</v>
      </c>
      <c r="D15" s="458" t="str">
        <f>MD!C19</f>
        <v>Чаплин Андрей</v>
      </c>
      <c r="E15" s="459" t="s">
        <v>26</v>
      </c>
      <c r="F15" s="159"/>
      <c r="G15" s="164"/>
      <c r="H15" s="164"/>
      <c r="I15" s="164"/>
    </row>
    <row r="16" spans="1:9" ht="15.75" customHeight="1">
      <c r="A16" s="176">
        <v>5</v>
      </c>
      <c r="B16" s="177" t="str">
        <f>MD!D30</f>
        <v>Сладков Кирилл</v>
      </c>
      <c r="C16" s="451" t="s">
        <v>235</v>
      </c>
      <c r="D16" s="460" t="str">
        <f>MD!D29</f>
        <v>Митряхин Дмитрий</v>
      </c>
      <c r="E16" s="461" t="s">
        <v>235</v>
      </c>
      <c r="F16" s="159"/>
      <c r="G16" s="119"/>
      <c r="H16" s="122"/>
      <c r="I16" s="179"/>
    </row>
    <row r="17" spans="1:9" ht="16.5">
      <c r="A17" s="176">
        <v>6</v>
      </c>
      <c r="B17" s="177" t="str">
        <f>MD!C27</f>
        <v>Телемнев Дмитрий</v>
      </c>
      <c r="C17" s="451" t="s">
        <v>20</v>
      </c>
      <c r="D17" s="460" t="str">
        <f>MD!C28</f>
        <v>Точилин Андрей</v>
      </c>
      <c r="E17" s="461" t="s">
        <v>20</v>
      </c>
      <c r="F17" s="159"/>
      <c r="G17" s="119"/>
      <c r="H17" s="122"/>
      <c r="I17" s="179"/>
    </row>
    <row r="18" spans="1:9" ht="16.5">
      <c r="A18" s="176">
        <v>7</v>
      </c>
      <c r="B18" s="177" t="str">
        <f>MD!B30</f>
        <v>Галиахметов Тимерлан</v>
      </c>
      <c r="C18" s="451" t="s">
        <v>37</v>
      </c>
      <c r="D18" s="462" t="str">
        <f>MD!B31</f>
        <v>Луценко Максим</v>
      </c>
      <c r="E18" s="463" t="s">
        <v>37</v>
      </c>
      <c r="F18" s="159"/>
      <c r="G18" s="119"/>
      <c r="H18" s="122"/>
      <c r="I18" s="119"/>
    </row>
    <row r="19" spans="1:9" ht="16.5">
      <c r="A19" s="65"/>
      <c r="F19" s="159"/>
      <c r="G19" s="119"/>
      <c r="H19" s="122"/>
      <c r="I19" s="119"/>
    </row>
    <row r="20" spans="1:9" ht="18" customHeight="1">
      <c r="A20" s="590" t="s">
        <v>109</v>
      </c>
      <c r="B20" s="591"/>
      <c r="C20" s="591"/>
      <c r="D20" s="591"/>
      <c r="E20" s="592"/>
      <c r="F20" s="159"/>
      <c r="G20" s="119"/>
      <c r="H20" s="122"/>
      <c r="I20" s="119"/>
    </row>
    <row r="21" spans="1:9" ht="16.5">
      <c r="A21" s="477" t="s">
        <v>50</v>
      </c>
      <c r="B21" s="161" t="s">
        <v>64</v>
      </c>
      <c r="C21" s="162" t="s">
        <v>65</v>
      </c>
      <c r="D21" s="163" t="s">
        <v>64</v>
      </c>
      <c r="E21" s="478" t="s">
        <v>65</v>
      </c>
      <c r="F21" s="159"/>
      <c r="G21" s="119"/>
      <c r="H21" s="122"/>
      <c r="I21" s="119"/>
    </row>
    <row r="22" spans="1:9" ht="17.25">
      <c r="A22" s="479">
        <v>1</v>
      </c>
      <c r="B22" s="173" t="str">
        <f>WD!E16</f>
        <v>Тюрина Елена</v>
      </c>
      <c r="C22" s="450" t="s">
        <v>26</v>
      </c>
      <c r="D22" s="173" t="str">
        <f>WD!E17</f>
        <v>Хакимова Карина</v>
      </c>
      <c r="E22" s="491" t="s">
        <v>37</v>
      </c>
      <c r="F22" s="159"/>
      <c r="G22" s="67"/>
      <c r="H22" s="67"/>
      <c r="I22" s="67"/>
    </row>
    <row r="23" spans="1:9" ht="17.25">
      <c r="A23" s="479">
        <v>2</v>
      </c>
      <c r="B23" s="173" t="str">
        <f>WD!D20</f>
        <v>Карпова Алёна</v>
      </c>
      <c r="C23" s="450" t="s">
        <v>26</v>
      </c>
      <c r="D23" s="173" t="str">
        <f>WD!D21</f>
        <v>Штайгер Ольга</v>
      </c>
      <c r="E23" s="481" t="s">
        <v>26</v>
      </c>
      <c r="F23" s="159"/>
      <c r="G23" s="67"/>
      <c r="H23" s="67"/>
      <c r="I23" s="67"/>
    </row>
    <row r="24" spans="1:9" ht="17.25">
      <c r="A24" s="480">
        <v>3</v>
      </c>
      <c r="B24" s="184" t="str">
        <f>WD!C18</f>
        <v>Дормидонтова Ольга</v>
      </c>
      <c r="C24" s="450" t="s">
        <v>26</v>
      </c>
      <c r="D24" s="180" t="str">
        <f>WD!C19</f>
        <v>Кузнецова Ксения</v>
      </c>
      <c r="E24" s="481" t="s">
        <v>26</v>
      </c>
      <c r="F24" s="159"/>
      <c r="G24" s="67"/>
      <c r="H24" s="67"/>
      <c r="I24" s="67"/>
    </row>
    <row r="25" spans="1:9" ht="17.25">
      <c r="A25" s="479">
        <v>3</v>
      </c>
      <c r="B25" s="183" t="str">
        <f>WD!C14</f>
        <v>Кобер Марина</v>
      </c>
      <c r="C25" s="450" t="s">
        <v>26</v>
      </c>
      <c r="D25" s="173" t="str">
        <f>WD!C15</f>
        <v>Иванковская Анастасия</v>
      </c>
      <c r="E25" s="473" t="s">
        <v>26</v>
      </c>
      <c r="F25" s="159"/>
      <c r="G25" s="67"/>
      <c r="H25" s="67"/>
      <c r="I25" s="67"/>
    </row>
    <row r="26" spans="1:9" ht="17.25">
      <c r="A26" s="482">
        <v>5</v>
      </c>
      <c r="B26" s="181" t="str">
        <f>WD!C29</f>
        <v>Егорова Антонина</v>
      </c>
      <c r="C26" s="452" t="s">
        <v>26</v>
      </c>
      <c r="D26" s="178" t="str">
        <f>WD!C30</f>
        <v>Антонова Арина</v>
      </c>
      <c r="E26" s="461" t="s">
        <v>20</v>
      </c>
      <c r="F26" s="159"/>
      <c r="G26" s="67"/>
      <c r="H26" s="67"/>
      <c r="I26" s="67"/>
    </row>
    <row r="27" spans="1:9" ht="17.25">
      <c r="A27" s="483">
        <v>6</v>
      </c>
      <c r="B27" s="484" t="str">
        <f>WD!C27</f>
        <v>Топычканова Ирина</v>
      </c>
      <c r="C27" s="475" t="s">
        <v>84</v>
      </c>
      <c r="D27" s="476" t="str">
        <f>WD!C28</f>
        <v>Мамаева Ульяна</v>
      </c>
      <c r="E27" s="463" t="s">
        <v>37</v>
      </c>
      <c r="F27" s="159"/>
      <c r="G27" s="67"/>
      <c r="H27" s="67"/>
      <c r="I27" s="67"/>
    </row>
    <row r="28" spans="1:6" ht="16.5">
      <c r="A28" s="95"/>
      <c r="B28" s="182"/>
      <c r="C28" s="182"/>
      <c r="D28" s="9"/>
      <c r="E28" s="9"/>
      <c r="F28" s="159"/>
    </row>
    <row r="29" spans="1:6" ht="18" customHeight="1">
      <c r="A29" s="590" t="s">
        <v>110</v>
      </c>
      <c r="B29" s="591"/>
      <c r="C29" s="591"/>
      <c r="D29" s="591"/>
      <c r="E29" s="592"/>
      <c r="F29" s="159"/>
    </row>
    <row r="30" spans="1:6" ht="16.5">
      <c r="A30" s="477" t="s">
        <v>50</v>
      </c>
      <c r="B30" s="470" t="s">
        <v>64</v>
      </c>
      <c r="C30" s="160" t="s">
        <v>65</v>
      </c>
      <c r="D30" s="163" t="s">
        <v>64</v>
      </c>
      <c r="E30" s="478" t="s">
        <v>65</v>
      </c>
      <c r="F30" s="159"/>
    </row>
    <row r="31" spans="1:6" ht="16.5">
      <c r="A31" s="495">
        <v>1</v>
      </c>
      <c r="B31" s="456" t="str">
        <f>XD!E17</f>
        <v>Ефремов Михаил</v>
      </c>
      <c r="C31" s="450" t="s">
        <v>26</v>
      </c>
      <c r="D31" s="471" t="str">
        <f>XD!E18</f>
        <v>Дормидонтова Ольга</v>
      </c>
      <c r="E31" s="473" t="s">
        <v>26</v>
      </c>
      <c r="F31" s="139"/>
    </row>
    <row r="32" spans="1:5" ht="16.5">
      <c r="A32" s="495">
        <v>2</v>
      </c>
      <c r="B32" s="456" t="str">
        <f>XD!D12</f>
        <v>Румянцев Дмитрий</v>
      </c>
      <c r="C32" s="450" t="s">
        <v>26</v>
      </c>
      <c r="D32" s="471" t="str">
        <f>XD!D13</f>
        <v>Хакимова Карина</v>
      </c>
      <c r="E32" s="473" t="s">
        <v>37</v>
      </c>
    </row>
    <row r="33" spans="1:5" ht="16.5">
      <c r="A33" s="495">
        <v>3</v>
      </c>
      <c r="B33" s="472" t="str">
        <f>XD!C14</f>
        <v>Попков Андрей</v>
      </c>
      <c r="C33" s="450" t="s">
        <v>26</v>
      </c>
      <c r="D33" s="173" t="str">
        <f>XD!C15</f>
        <v>Егорова Антонина</v>
      </c>
      <c r="E33" s="473" t="s">
        <v>26</v>
      </c>
    </row>
    <row r="34" spans="1:5" ht="16.5">
      <c r="A34" s="495">
        <v>3</v>
      </c>
      <c r="B34" s="472" t="str">
        <f>XD!C20</f>
        <v>Васильев Александр</v>
      </c>
      <c r="C34" s="450" t="s">
        <v>26</v>
      </c>
      <c r="D34" s="173" t="str">
        <f>XD!C21</f>
        <v>Штайгер Ольга</v>
      </c>
      <c r="E34" s="473" t="s">
        <v>26</v>
      </c>
    </row>
    <row r="35" spans="1:5" ht="15.75" customHeight="1">
      <c r="A35" s="496">
        <v>5</v>
      </c>
      <c r="B35" s="460" t="str">
        <f>XD!E28</f>
        <v>Чаплин Андрей</v>
      </c>
      <c r="C35" s="451" t="s">
        <v>26</v>
      </c>
      <c r="D35" s="178" t="str">
        <f>XD!E29</f>
        <v>Кузнецова Ксения</v>
      </c>
      <c r="E35" s="461" t="s">
        <v>26</v>
      </c>
    </row>
    <row r="36" spans="1:6" ht="16.5">
      <c r="A36" s="496">
        <v>6</v>
      </c>
      <c r="B36" s="460" t="str">
        <f>XD!D29</f>
        <v>Антонов Валерий</v>
      </c>
      <c r="C36" s="451" t="s">
        <v>20</v>
      </c>
      <c r="D36" s="178" t="str">
        <f>XD!D30</f>
        <v>Антонова Арина</v>
      </c>
      <c r="E36" s="461" t="s">
        <v>20</v>
      </c>
      <c r="F36" s="139"/>
    </row>
    <row r="37" spans="1:6" ht="16.5">
      <c r="A37" s="496">
        <v>7</v>
      </c>
      <c r="B37" s="460" t="str">
        <f>XD!D35</f>
        <v>Ильин Виталий</v>
      </c>
      <c r="C37" s="452" t="s">
        <v>26</v>
      </c>
      <c r="D37" s="178" t="str">
        <f>XD!D36</f>
        <v>Иванковская Анастасия</v>
      </c>
      <c r="E37" s="474" t="s">
        <v>26</v>
      </c>
      <c r="F37" s="139"/>
    </row>
    <row r="38" spans="1:6" ht="16.5">
      <c r="A38" s="496">
        <v>8</v>
      </c>
      <c r="B38" s="460" t="str">
        <f>XD!C37</f>
        <v>Орлов Владимир</v>
      </c>
      <c r="C38" s="451" t="s">
        <v>42</v>
      </c>
      <c r="D38" s="178" t="str">
        <f>XD!C38</f>
        <v>Топычканова Ирина</v>
      </c>
      <c r="E38" s="461" t="s">
        <v>84</v>
      </c>
      <c r="F38" s="139"/>
    </row>
    <row r="39" spans="1:6" ht="16.5">
      <c r="A39" s="497">
        <v>9</v>
      </c>
      <c r="B39" s="462" t="str">
        <f>XD!B38</f>
        <v>Галиахметов Тимерлан</v>
      </c>
      <c r="C39" s="475" t="s">
        <v>37</v>
      </c>
      <c r="D39" s="476" t="str">
        <f>XD!B39</f>
        <v>Мамаева Ульяна</v>
      </c>
      <c r="E39" s="463" t="s">
        <v>37</v>
      </c>
      <c r="F39" s="139"/>
    </row>
    <row r="42" spans="3:5" ht="18.75">
      <c r="C42" s="151" t="str">
        <f>по_местам_S!B29</f>
        <v>Главный судья</v>
      </c>
      <c r="D42" s="392"/>
      <c r="E42" s="393" t="str">
        <f>по_местам_S!F29</f>
        <v>Сахнов Б.И.</v>
      </c>
    </row>
    <row r="43" spans="1:9" s="95" customFormat="1" ht="12" customHeight="1">
      <c r="A43" s="128"/>
      <c r="B43" s="65"/>
      <c r="C43" s="65"/>
      <c r="I43" s="65"/>
    </row>
    <row r="44" ht="15.75">
      <c r="E44" s="139"/>
    </row>
    <row r="45" spans="1:9" s="95" customFormat="1" ht="12" customHeight="1">
      <c r="A45" s="128"/>
      <c r="B45" s="65"/>
      <c r="C45" s="65"/>
      <c r="D45" s="65"/>
      <c r="E45" s="65"/>
      <c r="G45" s="65"/>
      <c r="H45" s="65"/>
      <c r="I45" s="65"/>
    </row>
  </sheetData>
  <sheetProtection/>
  <mergeCells count="9">
    <mergeCell ref="A10:E10"/>
    <mergeCell ref="G10:I10"/>
    <mergeCell ref="A20:E20"/>
    <mergeCell ref="A29:E29"/>
    <mergeCell ref="A1:I1"/>
    <mergeCell ref="A2:I2"/>
    <mergeCell ref="A4:I4"/>
    <mergeCell ref="A8:I8"/>
    <mergeCell ref="A9:I9"/>
  </mergeCells>
  <printOptions/>
  <pageMargins left="0.39370078740157505" right="0.39370078740157505" top="1.1417322834645671" bottom="1.1417322834645671" header="0.7480314960629921" footer="0.7480314960629921"/>
  <pageSetup fitToHeight="0" fitToWidth="0" horizontalDpi="600" verticalDpi="600" orientation="portrait" paperSize="9" scale="7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V30"/>
  <sheetViews>
    <sheetView zoomScalePageLayoutView="0" workbookViewId="0" topLeftCell="A1">
      <selection activeCell="E31" sqref="E31"/>
    </sheetView>
  </sheetViews>
  <sheetFormatPr defaultColWidth="9.00390625" defaultRowHeight="14.25"/>
  <cols>
    <col min="1" max="1" width="4.625" style="8" customWidth="1"/>
    <col min="2" max="2" width="35.625" style="8" customWidth="1"/>
    <col min="3" max="3" width="6.75390625" style="8" customWidth="1"/>
    <col min="4" max="4" width="16.50390625" style="8" customWidth="1"/>
    <col min="5" max="5" width="35.625" style="8" customWidth="1"/>
    <col min="6" max="6" width="6.75390625" style="8" customWidth="1"/>
    <col min="7" max="7" width="17.50390625" style="8" customWidth="1"/>
    <col min="8" max="16384" width="8.375" style="8" customWidth="1"/>
  </cols>
  <sheetData>
    <row r="1" spans="1:7" ht="16.5">
      <c r="A1" s="521" t="s">
        <v>0</v>
      </c>
      <c r="B1" s="521"/>
      <c r="C1" s="521"/>
      <c r="D1" s="521"/>
      <c r="E1" s="521"/>
      <c r="F1" s="521"/>
      <c r="G1" s="521"/>
    </row>
    <row r="2" spans="1:7" ht="17.25" customHeight="1">
      <c r="A2" s="521" t="s">
        <v>1</v>
      </c>
      <c r="B2" s="521"/>
      <c r="C2" s="521"/>
      <c r="D2" s="521"/>
      <c r="E2" s="521"/>
      <c r="F2" s="521"/>
      <c r="G2" s="521"/>
    </row>
    <row r="3" spans="1:7" ht="16.5">
      <c r="A3" s="185"/>
      <c r="B3" s="50" t="s">
        <v>68</v>
      </c>
      <c r="C3" s="50"/>
      <c r="D3" s="50"/>
      <c r="E3" s="50"/>
      <c r="F3" s="50"/>
      <c r="G3" s="186"/>
    </row>
    <row r="4" spans="1:256" s="303" customFormat="1" ht="16.5">
      <c r="A4" s="185"/>
      <c r="B4" s="310"/>
      <c r="C4" s="310"/>
      <c r="D4" s="310"/>
      <c r="E4" s="310"/>
      <c r="F4" s="310"/>
      <c r="G4" s="186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  <c r="DY4" s="8"/>
      <c r="DZ4" s="8"/>
      <c r="EA4" s="8"/>
      <c r="EB4" s="8"/>
      <c r="EC4" s="8"/>
      <c r="ED4" s="8"/>
      <c r="EE4" s="8"/>
      <c r="EF4" s="8"/>
      <c r="EG4" s="8"/>
      <c r="EH4" s="8"/>
      <c r="EI4" s="8"/>
      <c r="EJ4" s="8"/>
      <c r="EK4" s="8"/>
      <c r="EL4" s="8"/>
      <c r="EM4" s="8"/>
      <c r="EN4" s="8"/>
      <c r="EO4" s="8"/>
      <c r="EP4" s="8"/>
      <c r="EQ4" s="8"/>
      <c r="ER4" s="8"/>
      <c r="ES4" s="8"/>
      <c r="ET4" s="8"/>
      <c r="EU4" s="8"/>
      <c r="EV4" s="8"/>
      <c r="EW4" s="8"/>
      <c r="EX4" s="8"/>
      <c r="EY4" s="8"/>
      <c r="EZ4" s="8"/>
      <c r="FA4" s="8"/>
      <c r="FB4" s="8"/>
      <c r="FC4" s="8"/>
      <c r="FD4" s="8"/>
      <c r="FE4" s="8"/>
      <c r="FF4" s="8"/>
      <c r="FG4" s="8"/>
      <c r="FH4" s="8"/>
      <c r="FI4" s="8"/>
      <c r="FJ4" s="8"/>
      <c r="FK4" s="8"/>
      <c r="FL4" s="8"/>
      <c r="FM4" s="8"/>
      <c r="FN4" s="8"/>
      <c r="FO4" s="8"/>
      <c r="FP4" s="8"/>
      <c r="FQ4" s="8"/>
      <c r="FR4" s="8"/>
      <c r="FS4" s="8"/>
      <c r="FT4" s="8"/>
      <c r="FU4" s="8"/>
      <c r="FV4" s="8"/>
      <c r="FW4" s="8"/>
      <c r="FX4" s="8"/>
      <c r="FY4" s="8"/>
      <c r="FZ4" s="8"/>
      <c r="GA4" s="8"/>
      <c r="GB4" s="8"/>
      <c r="GC4" s="8"/>
      <c r="GD4" s="8"/>
      <c r="GE4" s="8"/>
      <c r="GF4" s="8"/>
      <c r="GG4" s="8"/>
      <c r="GH4" s="8"/>
      <c r="GI4" s="8"/>
      <c r="GJ4" s="8"/>
      <c r="GK4" s="8"/>
      <c r="GL4" s="8"/>
      <c r="GM4" s="8"/>
      <c r="GN4" s="8"/>
      <c r="GO4" s="8"/>
      <c r="GP4" s="8"/>
      <c r="GQ4" s="8"/>
      <c r="GR4" s="8"/>
      <c r="GS4" s="8"/>
      <c r="GT4" s="8"/>
      <c r="GU4" s="8"/>
      <c r="GV4" s="8"/>
      <c r="GW4" s="8"/>
      <c r="GX4" s="8"/>
      <c r="GY4" s="8"/>
      <c r="GZ4" s="8"/>
      <c r="HA4" s="8"/>
      <c r="HB4" s="8"/>
      <c r="HC4" s="8"/>
      <c r="HD4" s="8"/>
      <c r="HE4" s="8"/>
      <c r="HF4" s="8"/>
      <c r="HG4" s="8"/>
      <c r="HH4" s="8"/>
      <c r="HI4" s="8"/>
      <c r="HJ4" s="8"/>
      <c r="HK4" s="8"/>
      <c r="HL4" s="8"/>
      <c r="HM4" s="8"/>
      <c r="HN4" s="8"/>
      <c r="HO4" s="8"/>
      <c r="HP4" s="8"/>
      <c r="HQ4" s="8"/>
      <c r="HR4" s="8"/>
      <c r="HS4" s="8"/>
      <c r="HT4" s="8"/>
      <c r="HU4" s="8"/>
      <c r="HV4" s="8"/>
      <c r="HW4" s="8"/>
      <c r="HX4" s="8"/>
      <c r="HY4" s="8"/>
      <c r="HZ4" s="8"/>
      <c r="IA4" s="8"/>
      <c r="IB4" s="8"/>
      <c r="IC4" s="8"/>
      <c r="ID4" s="8"/>
      <c r="IE4" s="8"/>
      <c r="IF4" s="8"/>
      <c r="IG4" s="8"/>
      <c r="IH4" s="8"/>
      <c r="II4" s="8"/>
      <c r="IJ4" s="8"/>
      <c r="IK4" s="8"/>
      <c r="IL4" s="8"/>
      <c r="IM4" s="8"/>
      <c r="IN4" s="8"/>
      <c r="IO4" s="8"/>
      <c r="IP4" s="8"/>
      <c r="IQ4" s="8"/>
      <c r="IR4" s="8"/>
      <c r="IS4" s="8"/>
      <c r="IT4" s="8"/>
      <c r="IU4" s="8"/>
      <c r="IV4" s="8"/>
    </row>
    <row r="5" spans="1:7" ht="15.75">
      <c r="A5" s="380" t="str">
        <f>по_местам_S!A6</f>
        <v>Нижегородская обл. б/о Изумрудное</v>
      </c>
      <c r="B5" s="187"/>
      <c r="C5" s="187"/>
      <c r="D5" s="187"/>
      <c r="E5" s="187"/>
      <c r="F5" s="187"/>
      <c r="G5" s="416" t="str">
        <f>по_местам_D!I6</f>
        <v>06-10 ноября 2020 г.</v>
      </c>
    </row>
    <row r="6" spans="1:7" ht="18.75">
      <c r="A6" s="594" t="s">
        <v>69</v>
      </c>
      <c r="B6" s="594"/>
      <c r="C6" s="594"/>
      <c r="D6" s="594"/>
      <c r="E6" s="594"/>
      <c r="F6" s="594"/>
      <c r="G6" s="594"/>
    </row>
    <row r="7" spans="1:7" s="12" customFormat="1" ht="15.75">
      <c r="A7" s="595" t="str">
        <f>по_местам_S!A10</f>
        <v>мужской одиночный разряд</v>
      </c>
      <c r="B7" s="595"/>
      <c r="C7" s="595"/>
      <c r="D7" s="595"/>
      <c r="E7" s="595" t="str">
        <f>по_местам_S!E10</f>
        <v>женский одиночный разряд</v>
      </c>
      <c r="F7" s="595"/>
      <c r="G7" s="595"/>
    </row>
    <row r="8" spans="1:8" s="12" customFormat="1" ht="16.5" customHeight="1">
      <c r="A8" s="188" t="s">
        <v>17</v>
      </c>
      <c r="B8" s="189" t="str">
        <f>Список!C17</f>
        <v>Ефремов Михаил</v>
      </c>
      <c r="C8" s="190" t="str">
        <f>Список!D17</f>
        <v>1986</v>
      </c>
      <c r="D8" s="445" t="str">
        <f>Список!G17</f>
        <v>Зуев Н.В.</v>
      </c>
      <c r="E8" s="189" t="str">
        <f>Список!C34</f>
        <v>Тюрина Елена</v>
      </c>
      <c r="F8" s="190" t="str">
        <f>Список!D34</f>
        <v>1998</v>
      </c>
      <c r="G8" s="445" t="str">
        <f>Список!G34</f>
        <v>Копейкин А.Г.</v>
      </c>
      <c r="H8" s="57"/>
    </row>
    <row r="9" spans="1:8" s="12" customFormat="1" ht="16.5" customHeight="1">
      <c r="A9" s="188" t="s">
        <v>70</v>
      </c>
      <c r="B9" s="189" t="str">
        <f>Список!C11</f>
        <v>Антонов Валерий</v>
      </c>
      <c r="C9" s="190" t="str">
        <f>Список!D11</f>
        <v>1988</v>
      </c>
      <c r="D9" s="445" t="str">
        <f>Список!G11</f>
        <v>Иванов А.Е.</v>
      </c>
      <c r="E9" s="189" t="str">
        <f>Список!C37</f>
        <v>Штайгер Ольга</v>
      </c>
      <c r="F9" s="190" t="str">
        <f>Список!D37</f>
        <v>1984</v>
      </c>
      <c r="G9" s="445" t="str">
        <f>Список!G37</f>
        <v>Пухов С.Е.</v>
      </c>
      <c r="H9" s="57"/>
    </row>
    <row r="10" spans="1:8" s="12" customFormat="1" ht="16.5" customHeight="1">
      <c r="A10" s="188" t="s">
        <v>24</v>
      </c>
      <c r="B10" s="189" t="str">
        <f>Список!C29</f>
        <v>Румянцев Дмитрий</v>
      </c>
      <c r="C10" s="445" t="str">
        <f>Список!D29</f>
        <v>1998</v>
      </c>
      <c r="D10" s="445" t="str">
        <f>Список!G29</f>
        <v>Соболев Д.Ю.</v>
      </c>
      <c r="E10" s="189" t="str">
        <f>Список!C15</f>
        <v>Дормидонтова Ольга</v>
      </c>
      <c r="F10" s="190" t="str">
        <f>Список!D15</f>
        <v>1991</v>
      </c>
      <c r="G10" s="445" t="str">
        <f>Список!G15</f>
        <v>Пухов С.Е.</v>
      </c>
      <c r="H10" s="57"/>
    </row>
    <row r="11" spans="1:8" s="12" customFormat="1" ht="16.5" customHeight="1">
      <c r="A11" s="188" t="s">
        <v>24</v>
      </c>
      <c r="B11" s="189" t="str">
        <f>Список!C21</f>
        <v>Карпов Артемий</v>
      </c>
      <c r="C11" s="190" t="str">
        <f>Список!D21</f>
        <v>1983</v>
      </c>
      <c r="D11" s="445" t="str">
        <f>Список!G21</f>
        <v>Пухов С.Е.</v>
      </c>
      <c r="E11" s="189" t="str">
        <f>Список!C35</f>
        <v>Хакимова Карина</v>
      </c>
      <c r="F11" s="190" t="str">
        <f>Список!D35</f>
        <v>1998</v>
      </c>
      <c r="G11" s="445" t="str">
        <f>Список!G35</f>
        <v>Щербий Э.В.</v>
      </c>
      <c r="H11" s="57"/>
    </row>
    <row r="12" spans="1:7" s="12" customFormat="1" ht="15" customHeight="1">
      <c r="A12" s="593" t="str">
        <f>по_местам_D!A10</f>
        <v>мужской парный разряд</v>
      </c>
      <c r="B12" s="593"/>
      <c r="C12" s="593"/>
      <c r="D12" s="593"/>
      <c r="E12" s="593"/>
      <c r="F12" s="593"/>
      <c r="G12" s="593"/>
    </row>
    <row r="13" spans="1:7" s="12" customFormat="1" ht="16.5" customHeight="1">
      <c r="A13" s="188" t="s">
        <v>17</v>
      </c>
      <c r="B13" s="189" t="str">
        <f>Список!C17</f>
        <v>Ефремов Михаил</v>
      </c>
      <c r="C13" s="190" t="str">
        <f>Список!D17</f>
        <v>1986</v>
      </c>
      <c r="D13" s="445" t="str">
        <f>Список!G17</f>
        <v>Зуев Н.В.</v>
      </c>
      <c r="E13" s="446" t="str">
        <f>Список!C21</f>
        <v>Карпов Артемий</v>
      </c>
      <c r="F13" s="445" t="str">
        <f>Список!D21</f>
        <v>1983</v>
      </c>
      <c r="G13" s="445" t="str">
        <f>Список!G21</f>
        <v>Пухов С.Е.</v>
      </c>
    </row>
    <row r="14" spans="1:7" s="12" customFormat="1" ht="16.5" customHeight="1">
      <c r="A14" s="188" t="s">
        <v>70</v>
      </c>
      <c r="B14" s="189" t="str">
        <f>Список!C11</f>
        <v>Антонов Валерий</v>
      </c>
      <c r="C14" s="190" t="str">
        <f>Список!D11</f>
        <v>1988</v>
      </c>
      <c r="D14" s="445" t="str">
        <f>Список!G11</f>
        <v>Иванов А.Е.</v>
      </c>
      <c r="E14" s="446" t="str">
        <f>Список!C28</f>
        <v>Попков Андрей</v>
      </c>
      <c r="F14" s="445">
        <f>Список!D28</f>
        <v>1999</v>
      </c>
      <c r="G14" s="445" t="str">
        <f>Список!G28</f>
        <v>Копейкин А.Г.</v>
      </c>
    </row>
    <row r="15" spans="1:7" s="12" customFormat="1" ht="16.5" customHeight="1">
      <c r="A15" s="188" t="s">
        <v>24</v>
      </c>
      <c r="B15" s="189" t="str">
        <f>Список!C27</f>
        <v>Орлов Владимир</v>
      </c>
      <c r="C15" s="445" t="str">
        <f>Список!D27</f>
        <v>2000</v>
      </c>
      <c r="D15" s="445" t="str">
        <f>Список!G27</f>
        <v>Кучеров С.С.</v>
      </c>
      <c r="E15" s="446" t="str">
        <f>Список!C36</f>
        <v>Чаплин Андрей</v>
      </c>
      <c r="F15" s="445" t="str">
        <f>Список!D36</f>
        <v>2000</v>
      </c>
      <c r="G15" s="445" t="str">
        <f>Список!G36</f>
        <v>Копейкин А.Г.</v>
      </c>
    </row>
    <row r="16" spans="1:7" s="12" customFormat="1" ht="16.5" customHeight="1">
      <c r="A16" s="188" t="s">
        <v>24</v>
      </c>
      <c r="B16" s="189" t="str">
        <f>Список!C13</f>
        <v>Васильев Александр</v>
      </c>
      <c r="C16" s="190" t="str">
        <f>Список!D13</f>
        <v>1987</v>
      </c>
      <c r="D16" s="445" t="str">
        <f>Список!G13</f>
        <v>Пухов С.Е.</v>
      </c>
      <c r="E16" s="446" t="str">
        <f>Список!C19</f>
        <v>Ильин Виталий</v>
      </c>
      <c r="F16" s="445" t="str">
        <f>Список!D19</f>
        <v>1997</v>
      </c>
      <c r="G16" s="445" t="str">
        <f>Список!G19</f>
        <v>Соболев Д.Ю.</v>
      </c>
    </row>
    <row r="17" spans="1:7" s="12" customFormat="1" ht="15" customHeight="1">
      <c r="A17" s="593" t="str">
        <f>по_местам_D!A20</f>
        <v>женский парный разряд</v>
      </c>
      <c r="B17" s="593"/>
      <c r="C17" s="593"/>
      <c r="D17" s="593"/>
      <c r="E17" s="593"/>
      <c r="F17" s="593"/>
      <c r="G17" s="593"/>
    </row>
    <row r="18" spans="1:7" s="12" customFormat="1" ht="16.5" customHeight="1">
      <c r="A18" s="188" t="s">
        <v>17</v>
      </c>
      <c r="B18" s="492" t="str">
        <f>Список!C34</f>
        <v>Тюрина Елена</v>
      </c>
      <c r="C18" s="493" t="str">
        <f>Список!D34</f>
        <v>1998</v>
      </c>
      <c r="D18" s="445" t="str">
        <f>Список!G34</f>
        <v>Копейкин А.Г.</v>
      </c>
      <c r="E18" s="446" t="str">
        <f>Список!C35</f>
        <v>Хакимова Карина</v>
      </c>
      <c r="F18" s="445" t="str">
        <f>Список!D35</f>
        <v>1998</v>
      </c>
      <c r="G18" s="445" t="str">
        <f>Список!G35</f>
        <v>Щербий Э.В.</v>
      </c>
    </row>
    <row r="19" spans="1:7" s="12" customFormat="1" ht="16.5" customHeight="1">
      <c r="A19" s="188" t="s">
        <v>70</v>
      </c>
      <c r="B19" s="446" t="str">
        <f>Список!C37</f>
        <v>Штайгер Ольга</v>
      </c>
      <c r="C19" s="445" t="str">
        <f>Список!D37</f>
        <v>1984</v>
      </c>
      <c r="D19" s="445" t="str">
        <f>Список!G37</f>
        <v>Пухов С.Е.</v>
      </c>
      <c r="E19" s="446" t="str">
        <f>Список!C20</f>
        <v>Карпова Алёна</v>
      </c>
      <c r="F19" s="445" t="str">
        <f>Список!D20</f>
        <v>1988</v>
      </c>
      <c r="G19" s="445" t="str">
        <f>Список!G20</f>
        <v>Пухов С.Е.</v>
      </c>
    </row>
    <row r="20" spans="1:7" s="12" customFormat="1" ht="16.5" customHeight="1">
      <c r="A20" s="188" t="s">
        <v>24</v>
      </c>
      <c r="B20" s="446" t="str">
        <f>Список!C18</f>
        <v>Иванковская Анастасия</v>
      </c>
      <c r="C20" s="445" t="str">
        <f>Список!D18</f>
        <v>1998</v>
      </c>
      <c r="D20" s="445" t="str">
        <f>Список!G18</f>
        <v>Копейкин А.Г.</v>
      </c>
      <c r="E20" s="446" t="str">
        <f>Список!C22</f>
        <v>Кобер Марина</v>
      </c>
      <c r="F20" s="445">
        <f>Список!D22</f>
        <v>1999</v>
      </c>
      <c r="G20" s="445" t="str">
        <f>Список!G22</f>
        <v>Копейкин А.Г.</v>
      </c>
    </row>
    <row r="21" spans="1:7" s="12" customFormat="1" ht="16.5" customHeight="1">
      <c r="A21" s="188" t="s">
        <v>24</v>
      </c>
      <c r="B21" s="446" t="str">
        <f>Список!C23</f>
        <v>Кузнецова Ксения</v>
      </c>
      <c r="C21" s="445" t="str">
        <f>Список!D23</f>
        <v>2000</v>
      </c>
      <c r="D21" s="445" t="str">
        <f>Список!G23</f>
        <v>Копейкин А.Г.</v>
      </c>
      <c r="E21" s="446" t="str">
        <f>Список!C15</f>
        <v>Дормидонтова Ольга</v>
      </c>
      <c r="F21" s="445" t="str">
        <f>Список!D15</f>
        <v>1991</v>
      </c>
      <c r="G21" s="445" t="str">
        <f>Список!G15</f>
        <v>Пухов С.Е.</v>
      </c>
    </row>
    <row r="22" spans="1:7" s="12" customFormat="1" ht="15" customHeight="1">
      <c r="A22" s="593" t="str">
        <f>по_местам_D!A29</f>
        <v>смешанный парный разряд</v>
      </c>
      <c r="B22" s="593"/>
      <c r="C22" s="593"/>
      <c r="D22" s="593"/>
      <c r="E22" s="593"/>
      <c r="F22" s="593"/>
      <c r="G22" s="593"/>
    </row>
    <row r="23" spans="1:7" s="12" customFormat="1" ht="16.5" customHeight="1">
      <c r="A23" s="188" t="s">
        <v>17</v>
      </c>
      <c r="B23" s="446" t="str">
        <f>Список!C17</f>
        <v>Ефремов Михаил</v>
      </c>
      <c r="C23" s="445" t="str">
        <f>Список!D17</f>
        <v>1986</v>
      </c>
      <c r="D23" s="445" t="str">
        <f>Список!G17</f>
        <v>Зуев Н.В.</v>
      </c>
      <c r="E23" s="446" t="str">
        <f>Список!C15</f>
        <v>Дормидонтова Ольга</v>
      </c>
      <c r="F23" s="445" t="str">
        <f>Список!D15</f>
        <v>1991</v>
      </c>
      <c r="G23" s="445" t="str">
        <f>Список!G15</f>
        <v>Пухов С.Е.</v>
      </c>
    </row>
    <row r="24" spans="1:7" s="12" customFormat="1" ht="16.5" customHeight="1">
      <c r="A24" s="188" t="s">
        <v>70</v>
      </c>
      <c r="B24" s="464" t="str">
        <f>Список!C29</f>
        <v>Румянцев Дмитрий</v>
      </c>
      <c r="C24" s="498" t="str">
        <f>Список!D29</f>
        <v>1998</v>
      </c>
      <c r="D24" s="445" t="str">
        <f>Список!G29</f>
        <v>Соболев Д.Ю.</v>
      </c>
      <c r="E24" s="464" t="str">
        <f>Список!C35</f>
        <v>Хакимова Карина</v>
      </c>
      <c r="F24" s="498" t="str">
        <f>Список!D35</f>
        <v>1998</v>
      </c>
      <c r="G24" s="445" t="str">
        <f>Список!G35</f>
        <v>Щербий Э.В.</v>
      </c>
    </row>
    <row r="25" spans="1:7" s="12" customFormat="1" ht="16.5" customHeight="1">
      <c r="A25" s="188" t="s">
        <v>24</v>
      </c>
      <c r="B25" s="446" t="str">
        <f>Список!C28</f>
        <v>Попков Андрей</v>
      </c>
      <c r="C25" s="445">
        <f>Список!D28</f>
        <v>1999</v>
      </c>
      <c r="D25" s="445" t="str">
        <f>Список!G28</f>
        <v>Копейкин А.Г.</v>
      </c>
      <c r="E25" s="446" t="str">
        <f>Список!C16</f>
        <v>Егорова Антонина</v>
      </c>
      <c r="F25" s="445" t="str">
        <f>Список!D16</f>
        <v>1998</v>
      </c>
      <c r="G25" s="445" t="str">
        <f>Список!G16</f>
        <v>Копейкин А.Г.</v>
      </c>
    </row>
    <row r="26" spans="1:7" ht="16.5" customHeight="1">
      <c r="A26" s="188" t="s">
        <v>24</v>
      </c>
      <c r="B26" s="446" t="str">
        <f>Список!C13</f>
        <v>Васильев Александр</v>
      </c>
      <c r="C26" s="445" t="str">
        <f>Список!D13</f>
        <v>1987</v>
      </c>
      <c r="D26" s="445" t="str">
        <f>Список!G13</f>
        <v>Пухов С.Е.</v>
      </c>
      <c r="E26" s="446" t="str">
        <f>Список!C37</f>
        <v>Штайгер Ольга</v>
      </c>
      <c r="F26" s="445" t="str">
        <f>Список!D37</f>
        <v>1984</v>
      </c>
      <c r="G26" s="445" t="str">
        <f>Список!G37</f>
        <v>Пухов С.Е.</v>
      </c>
    </row>
    <row r="28" spans="3:5" ht="15.75">
      <c r="C28" s="62" t="s">
        <v>47</v>
      </c>
      <c r="D28" s="63"/>
      <c r="E28" s="64" t="str">
        <f>по_местам_D!E42</f>
        <v>Сахнов Б.И.</v>
      </c>
    </row>
    <row r="30" spans="2:5" ht="14.25">
      <c r="B30" s="20"/>
      <c r="C30" s="7"/>
      <c r="D30" s="7"/>
      <c r="E30" s="7"/>
    </row>
  </sheetData>
  <sheetProtection/>
  <mergeCells count="8">
    <mergeCell ref="A12:G12"/>
    <mergeCell ref="A17:G17"/>
    <mergeCell ref="A22:G22"/>
    <mergeCell ref="A1:G1"/>
    <mergeCell ref="A2:G2"/>
    <mergeCell ref="A6:G6"/>
    <mergeCell ref="A7:D7"/>
    <mergeCell ref="E7:G7"/>
  </mergeCells>
  <printOptions/>
  <pageMargins left="0.5118110236220472" right="0.3937007874015748" top="0.6299212598425197" bottom="0.5511811023622047" header="0.2362204724409449" footer="0.15748031496062992"/>
  <pageSetup fitToHeight="0" fitToWidth="0"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V24"/>
  <sheetViews>
    <sheetView zoomScalePageLayoutView="0" workbookViewId="0" topLeftCell="A16">
      <selection activeCell="I13" sqref="I13"/>
    </sheetView>
  </sheetViews>
  <sheetFormatPr defaultColWidth="9.00390625" defaultRowHeight="14.25"/>
  <cols>
    <col min="1" max="1" width="8.375" style="8" customWidth="1"/>
    <col min="2" max="2" width="5.375" style="8" customWidth="1"/>
    <col min="3" max="3" width="18.125" style="8" customWidth="1"/>
    <col min="4" max="21" width="3.50390625" style="8" customWidth="1"/>
    <col min="22" max="16384" width="8.375" style="8" customWidth="1"/>
  </cols>
  <sheetData>
    <row r="1" spans="1:25" ht="16.5">
      <c r="A1" s="527" t="s">
        <v>0</v>
      </c>
      <c r="B1" s="527"/>
      <c r="C1" s="527"/>
      <c r="D1" s="527"/>
      <c r="E1" s="527"/>
      <c r="F1" s="527"/>
      <c r="G1" s="527"/>
      <c r="H1" s="527"/>
      <c r="I1" s="527"/>
      <c r="J1" s="527"/>
      <c r="K1" s="527"/>
      <c r="L1" s="527"/>
      <c r="M1" s="527"/>
      <c r="N1" s="527"/>
      <c r="O1" s="527"/>
      <c r="P1" s="527"/>
      <c r="Q1" s="527"/>
      <c r="R1" s="527"/>
      <c r="S1" s="527"/>
      <c r="T1" s="527"/>
      <c r="U1" s="527"/>
      <c r="V1" s="527"/>
      <c r="W1" s="527"/>
      <c r="X1" s="527"/>
      <c r="Y1" s="527"/>
    </row>
    <row r="2" spans="1:25" ht="16.5">
      <c r="A2" s="527" t="s">
        <v>1</v>
      </c>
      <c r="B2" s="527"/>
      <c r="C2" s="527"/>
      <c r="D2" s="527"/>
      <c r="E2" s="527"/>
      <c r="F2" s="527"/>
      <c r="G2" s="527"/>
      <c r="H2" s="527"/>
      <c r="I2" s="527"/>
      <c r="J2" s="527"/>
      <c r="K2" s="527"/>
      <c r="L2" s="527"/>
      <c r="M2" s="527"/>
      <c r="N2" s="527"/>
      <c r="O2" s="527"/>
      <c r="P2" s="527"/>
      <c r="Q2" s="527"/>
      <c r="R2" s="527"/>
      <c r="S2" s="527"/>
      <c r="T2" s="527"/>
      <c r="U2" s="527"/>
      <c r="V2" s="527"/>
      <c r="W2" s="527"/>
      <c r="X2" s="527"/>
      <c r="Y2" s="527"/>
    </row>
    <row r="3" spans="1:256" s="438" customFormat="1" ht="16.5">
      <c r="A3" s="441"/>
      <c r="B3" s="441"/>
      <c r="C3" s="441"/>
      <c r="D3" s="441"/>
      <c r="E3" s="441"/>
      <c r="F3" s="441"/>
      <c r="G3" s="441"/>
      <c r="H3" s="441"/>
      <c r="I3" s="441"/>
      <c r="J3" s="441"/>
      <c r="K3" s="441"/>
      <c r="L3" s="441"/>
      <c r="M3" s="441"/>
      <c r="N3" s="441"/>
      <c r="O3" s="441"/>
      <c r="P3" s="441"/>
      <c r="Q3" s="441"/>
      <c r="R3" s="441"/>
      <c r="S3" s="441"/>
      <c r="T3" s="441"/>
      <c r="U3" s="441"/>
      <c r="V3" s="441"/>
      <c r="W3" s="441"/>
      <c r="X3" s="441"/>
      <c r="Y3" s="441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K3" s="8"/>
      <c r="FL3" s="8"/>
      <c r="FM3" s="8"/>
      <c r="FN3" s="8"/>
      <c r="FO3" s="8"/>
      <c r="FP3" s="8"/>
      <c r="FQ3" s="8"/>
      <c r="FR3" s="8"/>
      <c r="FS3" s="8"/>
      <c r="FT3" s="8"/>
      <c r="FU3" s="8"/>
      <c r="FV3" s="8"/>
      <c r="FW3" s="8"/>
      <c r="FX3" s="8"/>
      <c r="FY3" s="8"/>
      <c r="FZ3" s="8"/>
      <c r="GA3" s="8"/>
      <c r="GB3" s="8"/>
      <c r="GC3" s="8"/>
      <c r="GD3" s="8"/>
      <c r="GE3" s="8"/>
      <c r="GF3" s="8"/>
      <c r="GG3" s="8"/>
      <c r="GH3" s="8"/>
      <c r="GI3" s="8"/>
      <c r="GJ3" s="8"/>
      <c r="GK3" s="8"/>
      <c r="GL3" s="8"/>
      <c r="GM3" s="8"/>
      <c r="GN3" s="8"/>
      <c r="GO3" s="8"/>
      <c r="GP3" s="8"/>
      <c r="GQ3" s="8"/>
      <c r="GR3" s="8"/>
      <c r="GS3" s="8"/>
      <c r="GT3" s="8"/>
      <c r="GU3" s="8"/>
      <c r="GV3" s="8"/>
      <c r="GW3" s="8"/>
      <c r="GX3" s="8"/>
      <c r="GY3" s="8"/>
      <c r="GZ3" s="8"/>
      <c r="HA3" s="8"/>
      <c r="HB3" s="8"/>
      <c r="HC3" s="8"/>
      <c r="HD3" s="8"/>
      <c r="HE3" s="8"/>
      <c r="HF3" s="8"/>
      <c r="HG3" s="8"/>
      <c r="HH3" s="8"/>
      <c r="HI3" s="8"/>
      <c r="HJ3" s="8"/>
      <c r="HK3" s="8"/>
      <c r="HL3" s="8"/>
      <c r="HM3" s="8"/>
      <c r="HN3" s="8"/>
      <c r="HO3" s="8"/>
      <c r="HP3" s="8"/>
      <c r="HQ3" s="8"/>
      <c r="HR3" s="8"/>
      <c r="HS3" s="8"/>
      <c r="HT3" s="8"/>
      <c r="HU3" s="8"/>
      <c r="HV3" s="8"/>
      <c r="HW3" s="8"/>
      <c r="HX3" s="8"/>
      <c r="HY3" s="8"/>
      <c r="HZ3" s="8"/>
      <c r="IA3" s="8"/>
      <c r="IB3" s="8"/>
      <c r="IC3" s="8"/>
      <c r="ID3" s="8"/>
      <c r="IE3" s="8"/>
      <c r="IF3" s="8"/>
      <c r="IG3" s="8"/>
      <c r="IH3" s="8"/>
      <c r="II3" s="8"/>
      <c r="IJ3" s="8"/>
      <c r="IK3" s="8"/>
      <c r="IL3" s="8"/>
      <c r="IM3" s="8"/>
      <c r="IN3" s="8"/>
      <c r="IO3" s="8"/>
      <c r="IP3" s="8"/>
      <c r="IQ3" s="8"/>
      <c r="IR3" s="8"/>
      <c r="IS3" s="8"/>
      <c r="IT3" s="8"/>
      <c r="IU3" s="8"/>
      <c r="IV3" s="8"/>
    </row>
    <row r="4" spans="1:25" ht="16.5" customHeight="1">
      <c r="A4" s="597" t="s">
        <v>199</v>
      </c>
      <c r="B4" s="597"/>
      <c r="C4" s="597"/>
      <c r="D4" s="597"/>
      <c r="E4" s="597"/>
      <c r="F4" s="597"/>
      <c r="G4" s="597"/>
      <c r="H4" s="597"/>
      <c r="I4" s="597"/>
      <c r="J4" s="597"/>
      <c r="K4" s="597"/>
      <c r="L4" s="597"/>
      <c r="M4" s="597"/>
      <c r="N4" s="597"/>
      <c r="O4" s="597"/>
      <c r="P4" s="597"/>
      <c r="Q4" s="597"/>
      <c r="R4" s="597"/>
      <c r="S4" s="597"/>
      <c r="T4" s="597"/>
      <c r="U4" s="597"/>
      <c r="V4" s="597"/>
      <c r="W4" s="597"/>
      <c r="X4" s="597"/>
      <c r="Y4" s="597"/>
    </row>
    <row r="5" spans="1:256" s="303" customFormat="1" ht="15" customHeight="1">
      <c r="A5" s="191"/>
      <c r="B5" s="192"/>
      <c r="C5" s="191"/>
      <c r="D5" s="191"/>
      <c r="E5" s="191"/>
      <c r="F5" s="191"/>
      <c r="G5" s="191"/>
      <c r="H5" s="196"/>
      <c r="I5" s="196"/>
      <c r="J5" s="196"/>
      <c r="K5" s="196"/>
      <c r="L5" s="196"/>
      <c r="M5" s="196"/>
      <c r="N5" s="196"/>
      <c r="O5" s="196"/>
      <c r="P5" s="196"/>
      <c r="Q5" s="196"/>
      <c r="R5" s="194"/>
      <c r="S5" s="194"/>
      <c r="T5" s="194"/>
      <c r="U5" s="194"/>
      <c r="V5" s="194"/>
      <c r="W5" s="193"/>
      <c r="X5" s="195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8"/>
      <c r="ER5" s="8"/>
      <c r="ES5" s="8"/>
      <c r="ET5" s="8"/>
      <c r="EU5" s="8"/>
      <c r="EV5" s="8"/>
      <c r="EW5" s="8"/>
      <c r="EX5" s="8"/>
      <c r="EY5" s="8"/>
      <c r="EZ5" s="8"/>
      <c r="FA5" s="8"/>
      <c r="FB5" s="8"/>
      <c r="FC5" s="8"/>
      <c r="FD5" s="8"/>
      <c r="FE5" s="8"/>
      <c r="FF5" s="8"/>
      <c r="FG5" s="8"/>
      <c r="FH5" s="8"/>
      <c r="FI5" s="8"/>
      <c r="FJ5" s="8"/>
      <c r="FK5" s="8"/>
      <c r="FL5" s="8"/>
      <c r="FM5" s="8"/>
      <c r="FN5" s="8"/>
      <c r="FO5" s="8"/>
      <c r="FP5" s="8"/>
      <c r="FQ5" s="8"/>
      <c r="FR5" s="8"/>
      <c r="FS5" s="8"/>
      <c r="FT5" s="8"/>
      <c r="FU5" s="8"/>
      <c r="FV5" s="8"/>
      <c r="FW5" s="8"/>
      <c r="FX5" s="8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8"/>
      <c r="GM5" s="8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8"/>
      <c r="HB5" s="8"/>
      <c r="HC5" s="8"/>
      <c r="HD5" s="8"/>
      <c r="HE5" s="8"/>
      <c r="HF5" s="8"/>
      <c r="HG5" s="8"/>
      <c r="HH5" s="8"/>
      <c r="HI5" s="8"/>
      <c r="HJ5" s="8"/>
      <c r="HK5" s="8"/>
      <c r="HL5" s="8"/>
      <c r="HM5" s="8"/>
      <c r="HN5" s="8"/>
      <c r="HO5" s="8"/>
      <c r="HP5" s="8"/>
      <c r="HQ5" s="8"/>
      <c r="HR5" s="8"/>
      <c r="HS5" s="8"/>
      <c r="HT5" s="8"/>
      <c r="HU5" s="8"/>
      <c r="HV5" s="8"/>
      <c r="HW5" s="8"/>
      <c r="HX5" s="8"/>
      <c r="HY5" s="8"/>
      <c r="HZ5" s="8"/>
      <c r="IA5" s="8"/>
      <c r="IB5" s="8"/>
      <c r="IC5" s="8"/>
      <c r="ID5" s="8"/>
      <c r="IE5" s="8"/>
      <c r="IF5" s="8"/>
      <c r="IG5" s="8"/>
      <c r="IH5" s="8"/>
      <c r="II5" s="8"/>
      <c r="IJ5" s="8"/>
      <c r="IK5" s="8"/>
      <c r="IL5" s="8"/>
      <c r="IM5" s="8"/>
      <c r="IN5" s="8"/>
      <c r="IO5" s="8"/>
      <c r="IP5" s="8"/>
      <c r="IQ5" s="8"/>
      <c r="IR5" s="8"/>
      <c r="IS5" s="8"/>
      <c r="IT5" s="8"/>
      <c r="IU5" s="8"/>
      <c r="IV5" s="8"/>
    </row>
    <row r="6" spans="1:25" ht="21" customHeight="1">
      <c r="A6" s="394" t="str">
        <f>Победители!A5</f>
        <v>Нижегородская обл. б/о Изумрудное</v>
      </c>
      <c r="B6" s="198"/>
      <c r="C6" s="199"/>
      <c r="D6" s="199"/>
      <c r="E6" s="199"/>
      <c r="F6" s="199"/>
      <c r="G6" s="199"/>
      <c r="H6" s="200"/>
      <c r="I6" s="200"/>
      <c r="J6" s="200"/>
      <c r="K6" s="200"/>
      <c r="L6" s="200"/>
      <c r="M6" s="200"/>
      <c r="N6" s="200"/>
      <c r="O6" s="200"/>
      <c r="P6" s="200"/>
      <c r="Q6" s="200"/>
      <c r="R6" s="200"/>
      <c r="S6" s="200"/>
      <c r="T6" s="200"/>
      <c r="U6" s="200"/>
      <c r="V6" s="200"/>
      <c r="W6" s="199"/>
      <c r="X6" s="201"/>
      <c r="Y6" s="281" t="str">
        <f>Победители!G5</f>
        <v>06-10 ноября 2020 г.</v>
      </c>
    </row>
    <row r="7" spans="1:256" s="303" customFormat="1" ht="15" customHeight="1">
      <c r="A7" s="197"/>
      <c r="B7" s="198"/>
      <c r="C7" s="199"/>
      <c r="D7" s="199"/>
      <c r="E7" s="199"/>
      <c r="F7" s="199"/>
      <c r="G7" s="199"/>
      <c r="H7" s="200"/>
      <c r="I7" s="200"/>
      <c r="J7" s="200"/>
      <c r="K7" s="200"/>
      <c r="L7" s="200"/>
      <c r="M7" s="200"/>
      <c r="N7" s="200"/>
      <c r="O7" s="200"/>
      <c r="P7" s="200"/>
      <c r="Q7" s="200"/>
      <c r="R7" s="200"/>
      <c r="S7" s="200"/>
      <c r="T7" s="200"/>
      <c r="U7" s="200"/>
      <c r="V7" s="200"/>
      <c r="W7" s="199"/>
      <c r="X7" s="201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  <c r="FK7" s="8"/>
      <c r="FL7" s="8"/>
      <c r="FM7" s="8"/>
      <c r="FN7" s="8"/>
      <c r="FO7" s="8"/>
      <c r="FP7" s="8"/>
      <c r="FQ7" s="8"/>
      <c r="FR7" s="8"/>
      <c r="FS7" s="8"/>
      <c r="FT7" s="8"/>
      <c r="FU7" s="8"/>
      <c r="FV7" s="8"/>
      <c r="FW7" s="8"/>
      <c r="FX7" s="8"/>
      <c r="FY7" s="8"/>
      <c r="FZ7" s="8"/>
      <c r="GA7" s="8"/>
      <c r="GB7" s="8"/>
      <c r="GC7" s="8"/>
      <c r="GD7" s="8"/>
      <c r="GE7" s="8"/>
      <c r="GF7" s="8"/>
      <c r="GG7" s="8"/>
      <c r="GH7" s="8"/>
      <c r="GI7" s="8"/>
      <c r="GJ7" s="8"/>
      <c r="GK7" s="8"/>
      <c r="GL7" s="8"/>
      <c r="GM7" s="8"/>
      <c r="GN7" s="8"/>
      <c r="GO7" s="8"/>
      <c r="GP7" s="8"/>
      <c r="GQ7" s="8"/>
      <c r="GR7" s="8"/>
      <c r="GS7" s="8"/>
      <c r="GT7" s="8"/>
      <c r="GU7" s="8"/>
      <c r="GV7" s="8"/>
      <c r="GW7" s="8"/>
      <c r="GX7" s="8"/>
      <c r="GY7" s="8"/>
      <c r="GZ7" s="8"/>
      <c r="HA7" s="8"/>
      <c r="HB7" s="8"/>
      <c r="HC7" s="8"/>
      <c r="HD7" s="8"/>
      <c r="HE7" s="8"/>
      <c r="HF7" s="8"/>
      <c r="HG7" s="8"/>
      <c r="HH7" s="8"/>
      <c r="HI7" s="8"/>
      <c r="HJ7" s="8"/>
      <c r="HK7" s="8"/>
      <c r="HL7" s="8"/>
      <c r="HM7" s="8"/>
      <c r="HN7" s="8"/>
      <c r="HO7" s="8"/>
      <c r="HP7" s="8"/>
      <c r="HQ7" s="8"/>
      <c r="HR7" s="8"/>
      <c r="HS7" s="8"/>
      <c r="HT7" s="8"/>
      <c r="HU7" s="8"/>
      <c r="HV7" s="8"/>
      <c r="HW7" s="8"/>
      <c r="HX7" s="8"/>
      <c r="HY7" s="8"/>
      <c r="HZ7" s="8"/>
      <c r="IA7" s="8"/>
      <c r="IB7" s="8"/>
      <c r="IC7" s="8"/>
      <c r="ID7" s="8"/>
      <c r="IE7" s="8"/>
      <c r="IF7" s="8"/>
      <c r="IG7" s="8"/>
      <c r="IH7" s="8"/>
      <c r="II7" s="8"/>
      <c r="IJ7" s="8"/>
      <c r="IK7" s="8"/>
      <c r="IL7" s="8"/>
      <c r="IM7" s="8"/>
      <c r="IN7" s="8"/>
      <c r="IO7" s="8"/>
      <c r="IP7" s="8"/>
      <c r="IQ7" s="8"/>
      <c r="IR7" s="8"/>
      <c r="IS7" s="8"/>
      <c r="IT7" s="8"/>
      <c r="IU7" s="8"/>
      <c r="IV7" s="8"/>
    </row>
    <row r="8" spans="1:25" ht="18.75">
      <c r="A8" s="596" t="s">
        <v>71</v>
      </c>
      <c r="B8" s="596"/>
      <c r="C8" s="596"/>
      <c r="D8" s="596"/>
      <c r="E8" s="596"/>
      <c r="F8" s="596"/>
      <c r="G8" s="596"/>
      <c r="H8" s="596"/>
      <c r="I8" s="596"/>
      <c r="J8" s="596"/>
      <c r="K8" s="596"/>
      <c r="L8" s="596"/>
      <c r="M8" s="596"/>
      <c r="N8" s="596"/>
      <c r="O8" s="596"/>
      <c r="P8" s="596"/>
      <c r="Q8" s="596"/>
      <c r="R8" s="596"/>
      <c r="S8" s="596"/>
      <c r="T8" s="596"/>
      <c r="U8" s="596"/>
      <c r="V8" s="596"/>
      <c r="W8" s="596"/>
      <c r="X8" s="596"/>
      <c r="Y8" s="596"/>
    </row>
    <row r="9" spans="2:23" ht="18.75">
      <c r="B9" s="202"/>
      <c r="C9" s="202"/>
      <c r="D9" s="202"/>
      <c r="E9" s="202"/>
      <c r="F9" s="202"/>
      <c r="G9" s="202"/>
      <c r="H9" s="202"/>
      <c r="I9" s="202"/>
      <c r="J9" s="202"/>
      <c r="K9" s="202"/>
      <c r="L9" s="202"/>
      <c r="M9" s="202"/>
      <c r="N9" s="202"/>
      <c r="O9" s="202"/>
      <c r="P9" s="202"/>
      <c r="Q9" s="202"/>
      <c r="R9" s="202"/>
      <c r="S9" s="202"/>
      <c r="T9" s="202"/>
      <c r="U9" s="202"/>
      <c r="V9" s="202"/>
      <c r="W9" s="202"/>
    </row>
    <row r="10" spans="2:23" ht="18" customHeight="1">
      <c r="B10" s="598" t="s">
        <v>50</v>
      </c>
      <c r="C10" s="598" t="s">
        <v>72</v>
      </c>
      <c r="D10" s="599" t="s">
        <v>73</v>
      </c>
      <c r="E10" s="599"/>
      <c r="F10" s="599"/>
      <c r="G10" s="599" t="s">
        <v>74</v>
      </c>
      <c r="H10" s="599"/>
      <c r="I10" s="599"/>
      <c r="J10" s="599" t="s">
        <v>75</v>
      </c>
      <c r="K10" s="599"/>
      <c r="L10" s="599"/>
      <c r="M10" s="599"/>
      <c r="N10" s="599" t="s">
        <v>76</v>
      </c>
      <c r="O10" s="599"/>
      <c r="P10" s="599"/>
      <c r="Q10" s="599"/>
      <c r="R10" s="599" t="s">
        <v>77</v>
      </c>
      <c r="S10" s="599"/>
      <c r="T10" s="599"/>
      <c r="U10" s="599"/>
      <c r="V10" s="598" t="s">
        <v>78</v>
      </c>
      <c r="W10" s="598" t="s">
        <v>79</v>
      </c>
    </row>
    <row r="11" spans="2:23" ht="18" customHeight="1">
      <c r="B11" s="598"/>
      <c r="C11" s="598"/>
      <c r="D11" s="598">
        <v>1</v>
      </c>
      <c r="E11" s="598">
        <v>2</v>
      </c>
      <c r="F11" s="598">
        <v>3</v>
      </c>
      <c r="G11" s="598">
        <v>1</v>
      </c>
      <c r="H11" s="598">
        <v>2</v>
      </c>
      <c r="I11" s="598">
        <v>3</v>
      </c>
      <c r="J11" s="599">
        <v>1</v>
      </c>
      <c r="K11" s="599"/>
      <c r="L11" s="599">
        <v>2</v>
      </c>
      <c r="M11" s="599"/>
      <c r="N11" s="599">
        <v>1</v>
      </c>
      <c r="O11" s="599"/>
      <c r="P11" s="599">
        <v>2</v>
      </c>
      <c r="Q11" s="599"/>
      <c r="R11" s="599">
        <v>1</v>
      </c>
      <c r="S11" s="599"/>
      <c r="T11" s="599">
        <v>2</v>
      </c>
      <c r="U11" s="599"/>
      <c r="V11" s="598"/>
      <c r="W11" s="598"/>
    </row>
    <row r="12" spans="2:23" ht="18" customHeight="1">
      <c r="B12" s="598"/>
      <c r="C12" s="598"/>
      <c r="D12" s="598"/>
      <c r="E12" s="598"/>
      <c r="F12" s="598"/>
      <c r="G12" s="598"/>
      <c r="H12" s="598"/>
      <c r="I12" s="598"/>
      <c r="J12" s="204">
        <v>1</v>
      </c>
      <c r="K12" s="204">
        <v>2</v>
      </c>
      <c r="L12" s="205">
        <v>3</v>
      </c>
      <c r="M12" s="206">
        <v>4</v>
      </c>
      <c r="N12" s="204">
        <v>1</v>
      </c>
      <c r="O12" s="204">
        <v>2</v>
      </c>
      <c r="P12" s="205">
        <v>3</v>
      </c>
      <c r="Q12" s="206">
        <v>4</v>
      </c>
      <c r="R12" s="204">
        <v>1</v>
      </c>
      <c r="S12" s="204">
        <v>2</v>
      </c>
      <c r="T12" s="205">
        <v>3</v>
      </c>
      <c r="U12" s="206">
        <v>4</v>
      </c>
      <c r="V12" s="598"/>
      <c r="W12" s="598"/>
    </row>
    <row r="13" spans="2:23" ht="39.75" customHeight="1">
      <c r="B13" s="203">
        <v>1</v>
      </c>
      <c r="C13" s="207" t="s">
        <v>81</v>
      </c>
      <c r="D13" s="208">
        <v>13</v>
      </c>
      <c r="E13" s="208">
        <v>14</v>
      </c>
      <c r="F13" s="208">
        <v>16</v>
      </c>
      <c r="G13" s="208">
        <v>3</v>
      </c>
      <c r="H13" s="208">
        <v>11</v>
      </c>
      <c r="I13" s="208">
        <v>12</v>
      </c>
      <c r="J13" s="208">
        <v>7</v>
      </c>
      <c r="K13" s="208">
        <v>7</v>
      </c>
      <c r="L13" s="208">
        <v>8</v>
      </c>
      <c r="M13" s="208">
        <v>8</v>
      </c>
      <c r="N13" s="208">
        <v>1</v>
      </c>
      <c r="O13" s="208">
        <v>6</v>
      </c>
      <c r="P13" s="208">
        <v>7</v>
      </c>
      <c r="Q13" s="208">
        <v>7</v>
      </c>
      <c r="R13" s="208">
        <v>2</v>
      </c>
      <c r="S13" s="208">
        <v>9</v>
      </c>
      <c r="T13" s="208">
        <v>9</v>
      </c>
      <c r="U13" s="208">
        <v>10</v>
      </c>
      <c r="V13" s="203">
        <f>SUM(D13:U13)</f>
        <v>150</v>
      </c>
      <c r="W13" s="209" t="s">
        <v>267</v>
      </c>
    </row>
    <row r="14" spans="2:23" ht="39.75" customHeight="1">
      <c r="B14" s="203">
        <v>2</v>
      </c>
      <c r="C14" s="207" t="s">
        <v>80</v>
      </c>
      <c r="D14" s="208">
        <v>1</v>
      </c>
      <c r="E14" s="208">
        <v>3</v>
      </c>
      <c r="F14" s="208">
        <v>3</v>
      </c>
      <c r="G14" s="208">
        <v>1</v>
      </c>
      <c r="H14" s="208">
        <v>2</v>
      </c>
      <c r="I14" s="208">
        <v>3</v>
      </c>
      <c r="J14" s="208">
        <v>1</v>
      </c>
      <c r="K14" s="208">
        <v>1</v>
      </c>
      <c r="L14" s="208">
        <v>2</v>
      </c>
      <c r="M14" s="208">
        <v>3</v>
      </c>
      <c r="N14" s="208">
        <v>1</v>
      </c>
      <c r="O14" s="208">
        <v>2</v>
      </c>
      <c r="P14" s="208">
        <v>2</v>
      </c>
      <c r="Q14" s="208">
        <v>3</v>
      </c>
      <c r="R14" s="208">
        <v>1</v>
      </c>
      <c r="S14" s="208">
        <v>1</v>
      </c>
      <c r="T14" s="208">
        <v>2</v>
      </c>
      <c r="U14" s="208">
        <v>3</v>
      </c>
      <c r="V14" s="313">
        <f>SUM(D14:U14)</f>
        <v>35</v>
      </c>
      <c r="W14" s="209" t="s">
        <v>29</v>
      </c>
    </row>
    <row r="15" spans="1:256" s="303" customFormat="1" ht="39.75" customHeight="1">
      <c r="A15" s="8"/>
      <c r="B15" s="210">
        <v>3</v>
      </c>
      <c r="C15" s="396" t="s">
        <v>82</v>
      </c>
      <c r="D15" s="208">
        <v>9</v>
      </c>
      <c r="E15" s="208">
        <v>16</v>
      </c>
      <c r="F15" s="208">
        <v>16</v>
      </c>
      <c r="G15" s="208">
        <v>12</v>
      </c>
      <c r="H15" s="208">
        <v>12</v>
      </c>
      <c r="I15" s="208">
        <v>12</v>
      </c>
      <c r="J15" s="208">
        <v>3</v>
      </c>
      <c r="K15" s="208">
        <v>8</v>
      </c>
      <c r="L15" s="208">
        <v>8</v>
      </c>
      <c r="M15" s="208">
        <v>8</v>
      </c>
      <c r="N15" s="208">
        <v>7</v>
      </c>
      <c r="O15" s="208">
        <v>7</v>
      </c>
      <c r="P15" s="208">
        <v>7</v>
      </c>
      <c r="Q15" s="208">
        <v>7</v>
      </c>
      <c r="R15" s="208">
        <v>8</v>
      </c>
      <c r="S15" s="208">
        <v>10</v>
      </c>
      <c r="T15" s="208">
        <v>10</v>
      </c>
      <c r="U15" s="208">
        <v>10</v>
      </c>
      <c r="V15" s="313">
        <f>SUM(D15:U15)</f>
        <v>170</v>
      </c>
      <c r="W15" s="499">
        <v>4</v>
      </c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  <c r="DN15" s="8"/>
      <c r="DO15" s="8"/>
      <c r="DP15" s="8"/>
      <c r="DQ15" s="8"/>
      <c r="DR15" s="8"/>
      <c r="DS15" s="8"/>
      <c r="DT15" s="8"/>
      <c r="DU15" s="8"/>
      <c r="DV15" s="8"/>
      <c r="DW15" s="8"/>
      <c r="DX15" s="8"/>
      <c r="DY15" s="8"/>
      <c r="DZ15" s="8"/>
      <c r="EA15" s="8"/>
      <c r="EB15" s="8"/>
      <c r="EC15" s="8"/>
      <c r="ED15" s="8"/>
      <c r="EE15" s="8"/>
      <c r="EF15" s="8"/>
      <c r="EG15" s="8"/>
      <c r="EH15" s="8"/>
      <c r="EI15" s="8"/>
      <c r="EJ15" s="8"/>
      <c r="EK15" s="8"/>
      <c r="EL15" s="8"/>
      <c r="EM15" s="8"/>
      <c r="EN15" s="8"/>
      <c r="EO15" s="8"/>
      <c r="EP15" s="8"/>
      <c r="EQ15" s="8"/>
      <c r="ER15" s="8"/>
      <c r="ES15" s="8"/>
      <c r="ET15" s="8"/>
      <c r="EU15" s="8"/>
      <c r="EV15" s="8"/>
      <c r="EW15" s="8"/>
      <c r="EX15" s="8"/>
      <c r="EY15" s="8"/>
      <c r="EZ15" s="8"/>
      <c r="FA15" s="8"/>
      <c r="FB15" s="8"/>
      <c r="FC15" s="8"/>
      <c r="FD15" s="8"/>
      <c r="FE15" s="8"/>
      <c r="FF15" s="8"/>
      <c r="FG15" s="8"/>
      <c r="FH15" s="8"/>
      <c r="FI15" s="8"/>
      <c r="FJ15" s="8"/>
      <c r="FK15" s="8"/>
      <c r="FL15" s="8"/>
      <c r="FM15" s="8"/>
      <c r="FN15" s="8"/>
      <c r="FO15" s="8"/>
      <c r="FP15" s="8"/>
      <c r="FQ15" s="8"/>
      <c r="FR15" s="8"/>
      <c r="FS15" s="8"/>
      <c r="FT15" s="8"/>
      <c r="FU15" s="8"/>
      <c r="FV15" s="8"/>
      <c r="FW15" s="8"/>
      <c r="FX15" s="8"/>
      <c r="FY15" s="8"/>
      <c r="FZ15" s="8"/>
      <c r="GA15" s="8"/>
      <c r="GB15" s="8"/>
      <c r="GC15" s="8"/>
      <c r="GD15" s="8"/>
      <c r="GE15" s="8"/>
      <c r="GF15" s="8"/>
      <c r="GG15" s="8"/>
      <c r="GH15" s="8"/>
      <c r="GI15" s="8"/>
      <c r="GJ15" s="8"/>
      <c r="GK15" s="8"/>
      <c r="GL15" s="8"/>
      <c r="GM15" s="8"/>
      <c r="GN15" s="8"/>
      <c r="GO15" s="8"/>
      <c r="GP15" s="8"/>
      <c r="GQ15" s="8"/>
      <c r="GR15" s="8"/>
      <c r="GS15" s="8"/>
      <c r="GT15" s="8"/>
      <c r="GU15" s="8"/>
      <c r="GV15" s="8"/>
      <c r="GW15" s="8"/>
      <c r="GX15" s="8"/>
      <c r="GY15" s="8"/>
      <c r="GZ15" s="8"/>
      <c r="HA15" s="8"/>
      <c r="HB15" s="8"/>
      <c r="HC15" s="8"/>
      <c r="HD15" s="8"/>
      <c r="HE15" s="8"/>
      <c r="HF15" s="8"/>
      <c r="HG15" s="8"/>
      <c r="HH15" s="8"/>
      <c r="HI15" s="8"/>
      <c r="HJ15" s="8"/>
      <c r="HK15" s="8"/>
      <c r="HL15" s="8"/>
      <c r="HM15" s="8"/>
      <c r="HN15" s="8"/>
      <c r="HO15" s="8"/>
      <c r="HP15" s="8"/>
      <c r="HQ15" s="8"/>
      <c r="HR15" s="8"/>
      <c r="HS15" s="8"/>
      <c r="HT15" s="8"/>
      <c r="HU15" s="8"/>
      <c r="HV15" s="8"/>
      <c r="HW15" s="8"/>
      <c r="HX15" s="8"/>
      <c r="HY15" s="8"/>
      <c r="HZ15" s="8"/>
      <c r="IA15" s="8"/>
      <c r="IB15" s="8"/>
      <c r="IC15" s="8"/>
      <c r="ID15" s="8"/>
      <c r="IE15" s="8"/>
      <c r="IF15" s="8"/>
      <c r="IG15" s="8"/>
      <c r="IH15" s="8"/>
      <c r="II15" s="8"/>
      <c r="IJ15" s="8"/>
      <c r="IK15" s="8"/>
      <c r="IL15" s="8"/>
      <c r="IM15" s="8"/>
      <c r="IN15" s="8"/>
      <c r="IO15" s="8"/>
      <c r="IP15" s="8"/>
      <c r="IQ15" s="8"/>
      <c r="IR15" s="8"/>
      <c r="IS15" s="8"/>
      <c r="IT15" s="8"/>
      <c r="IU15" s="8"/>
      <c r="IV15" s="8"/>
    </row>
    <row r="16" spans="2:23" ht="39.75" customHeight="1">
      <c r="B16" s="210">
        <v>4</v>
      </c>
      <c r="C16" s="207" t="s">
        <v>63</v>
      </c>
      <c r="D16" s="208">
        <v>2</v>
      </c>
      <c r="E16" s="208">
        <v>12</v>
      </c>
      <c r="F16" s="208">
        <v>15</v>
      </c>
      <c r="G16" s="208">
        <v>9</v>
      </c>
      <c r="H16" s="208">
        <v>12</v>
      </c>
      <c r="I16" s="208">
        <v>12</v>
      </c>
      <c r="J16" s="208">
        <v>2</v>
      </c>
      <c r="K16" s="208">
        <v>6</v>
      </c>
      <c r="L16" s="208">
        <v>6</v>
      </c>
      <c r="M16" s="208">
        <v>8</v>
      </c>
      <c r="N16" s="208">
        <v>5</v>
      </c>
      <c r="O16" s="208">
        <v>7</v>
      </c>
      <c r="P16" s="208">
        <v>7</v>
      </c>
      <c r="Q16" s="208">
        <v>7</v>
      </c>
      <c r="R16" s="208">
        <v>6</v>
      </c>
      <c r="S16" s="208">
        <v>6</v>
      </c>
      <c r="T16" s="208">
        <v>19</v>
      </c>
      <c r="U16" s="208">
        <v>10</v>
      </c>
      <c r="V16" s="313">
        <f>SUM(D16:U16)</f>
        <v>151</v>
      </c>
      <c r="W16" s="209" t="s">
        <v>268</v>
      </c>
    </row>
    <row r="17" spans="2:23" ht="39.75" customHeight="1">
      <c r="B17" s="395">
        <v>5</v>
      </c>
      <c r="C17" s="207" t="s">
        <v>206</v>
      </c>
      <c r="D17" s="208">
        <v>16</v>
      </c>
      <c r="E17" s="208">
        <v>16</v>
      </c>
      <c r="F17" s="208">
        <v>16</v>
      </c>
      <c r="G17" s="208">
        <v>10</v>
      </c>
      <c r="H17" s="208">
        <v>12</v>
      </c>
      <c r="I17" s="208">
        <v>12</v>
      </c>
      <c r="J17" s="208">
        <v>8</v>
      </c>
      <c r="K17" s="208">
        <v>8</v>
      </c>
      <c r="L17" s="208">
        <v>8</v>
      </c>
      <c r="M17" s="208">
        <v>8</v>
      </c>
      <c r="N17" s="208">
        <v>6</v>
      </c>
      <c r="O17" s="208">
        <v>7</v>
      </c>
      <c r="P17" s="208">
        <v>7</v>
      </c>
      <c r="Q17" s="208">
        <v>7</v>
      </c>
      <c r="R17" s="208">
        <v>8</v>
      </c>
      <c r="S17" s="208">
        <v>10</v>
      </c>
      <c r="T17" s="208">
        <v>10</v>
      </c>
      <c r="U17" s="208">
        <v>10</v>
      </c>
      <c r="V17" s="313">
        <f>SUM(D17:U17)</f>
        <v>179</v>
      </c>
      <c r="W17" s="397">
        <v>5</v>
      </c>
    </row>
    <row r="18" spans="1:256" s="438" customFormat="1" ht="28.5" customHeight="1">
      <c r="A18" s="8"/>
      <c r="B18" s="465"/>
      <c r="C18" s="466"/>
      <c r="D18" s="467"/>
      <c r="E18" s="467"/>
      <c r="F18" s="467"/>
      <c r="G18" s="467"/>
      <c r="H18" s="467"/>
      <c r="I18" s="467"/>
      <c r="J18" s="467"/>
      <c r="K18" s="467"/>
      <c r="L18" s="467"/>
      <c r="M18" s="467"/>
      <c r="N18" s="467"/>
      <c r="O18" s="467"/>
      <c r="P18" s="467"/>
      <c r="Q18" s="467"/>
      <c r="R18" s="467"/>
      <c r="S18" s="467"/>
      <c r="T18" s="467"/>
      <c r="U18" s="467"/>
      <c r="V18" s="465"/>
      <c r="W18" s="465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  <c r="DT18" s="8"/>
      <c r="DU18" s="8"/>
      <c r="DV18" s="8"/>
      <c r="DW18" s="8"/>
      <c r="DX18" s="8"/>
      <c r="DY18" s="8"/>
      <c r="DZ18" s="8"/>
      <c r="EA18" s="8"/>
      <c r="EB18" s="8"/>
      <c r="EC18" s="8"/>
      <c r="ED18" s="8"/>
      <c r="EE18" s="8"/>
      <c r="EF18" s="8"/>
      <c r="EG18" s="8"/>
      <c r="EH18" s="8"/>
      <c r="EI18" s="8"/>
      <c r="EJ18" s="8"/>
      <c r="EK18" s="8"/>
      <c r="EL18" s="8"/>
      <c r="EM18" s="8"/>
      <c r="EN18" s="8"/>
      <c r="EO18" s="8"/>
      <c r="EP18" s="8"/>
      <c r="EQ18" s="8"/>
      <c r="ER18" s="8"/>
      <c r="ES18" s="8"/>
      <c r="ET18" s="8"/>
      <c r="EU18" s="8"/>
      <c r="EV18" s="8"/>
      <c r="EW18" s="8"/>
      <c r="EX18" s="8"/>
      <c r="EY18" s="8"/>
      <c r="EZ18" s="8"/>
      <c r="FA18" s="8"/>
      <c r="FB18" s="8"/>
      <c r="FC18" s="8"/>
      <c r="FD18" s="8"/>
      <c r="FE18" s="8"/>
      <c r="FF18" s="8"/>
      <c r="FG18" s="8"/>
      <c r="FH18" s="8"/>
      <c r="FI18" s="8"/>
      <c r="FJ18" s="8"/>
      <c r="FK18" s="8"/>
      <c r="FL18" s="8"/>
      <c r="FM18" s="8"/>
      <c r="FN18" s="8"/>
      <c r="FO18" s="8"/>
      <c r="FP18" s="8"/>
      <c r="FQ18" s="8"/>
      <c r="FR18" s="8"/>
      <c r="FS18" s="8"/>
      <c r="FT18" s="8"/>
      <c r="FU18" s="8"/>
      <c r="FV18" s="8"/>
      <c r="FW18" s="8"/>
      <c r="FX18" s="8"/>
      <c r="FY18" s="8"/>
      <c r="FZ18" s="8"/>
      <c r="GA18" s="8"/>
      <c r="GB18" s="8"/>
      <c r="GC18" s="8"/>
      <c r="GD18" s="8"/>
      <c r="GE18" s="8"/>
      <c r="GF18" s="8"/>
      <c r="GG18" s="8"/>
      <c r="GH18" s="8"/>
      <c r="GI18" s="8"/>
      <c r="GJ18" s="8"/>
      <c r="GK18" s="8"/>
      <c r="GL18" s="8"/>
      <c r="GM18" s="8"/>
      <c r="GN18" s="8"/>
      <c r="GO18" s="8"/>
      <c r="GP18" s="8"/>
      <c r="GQ18" s="8"/>
      <c r="GR18" s="8"/>
      <c r="GS18" s="8"/>
      <c r="GT18" s="8"/>
      <c r="GU18" s="8"/>
      <c r="GV18" s="8"/>
      <c r="GW18" s="8"/>
      <c r="GX18" s="8"/>
      <c r="GY18" s="8"/>
      <c r="GZ18" s="8"/>
      <c r="HA18" s="8"/>
      <c r="HB18" s="8"/>
      <c r="HC18" s="8"/>
      <c r="HD18" s="8"/>
      <c r="HE18" s="8"/>
      <c r="HF18" s="8"/>
      <c r="HG18" s="8"/>
      <c r="HH18" s="8"/>
      <c r="HI18" s="8"/>
      <c r="HJ18" s="8"/>
      <c r="HK18" s="8"/>
      <c r="HL18" s="8"/>
      <c r="HM18" s="8"/>
      <c r="HN18" s="8"/>
      <c r="HO18" s="8"/>
      <c r="HP18" s="8"/>
      <c r="HQ18" s="8"/>
      <c r="HR18" s="8"/>
      <c r="HS18" s="8"/>
      <c r="HT18" s="8"/>
      <c r="HU18" s="8"/>
      <c r="HV18" s="8"/>
      <c r="HW18" s="8"/>
      <c r="HX18" s="8"/>
      <c r="HY18" s="8"/>
      <c r="HZ18" s="8"/>
      <c r="IA18" s="8"/>
      <c r="IB18" s="8"/>
      <c r="IC18" s="8"/>
      <c r="ID18" s="8"/>
      <c r="IE18" s="8"/>
      <c r="IF18" s="8"/>
      <c r="IG18" s="8"/>
      <c r="IH18" s="8"/>
      <c r="II18" s="8"/>
      <c r="IJ18" s="8"/>
      <c r="IK18" s="8"/>
      <c r="IL18" s="8"/>
      <c r="IM18" s="8"/>
      <c r="IN18" s="8"/>
      <c r="IO18" s="8"/>
      <c r="IP18" s="8"/>
      <c r="IQ18" s="8"/>
      <c r="IR18" s="8"/>
      <c r="IS18" s="8"/>
      <c r="IT18" s="8"/>
      <c r="IU18" s="8"/>
      <c r="IV18" s="8"/>
    </row>
    <row r="20" spans="10:23" ht="18.75">
      <c r="J20" s="53"/>
      <c r="K20" s="53"/>
      <c r="L20" s="53"/>
      <c r="M20" s="53"/>
      <c r="N20" s="53"/>
      <c r="O20" s="400" t="str">
        <f>Победители!C28</f>
        <v>Главный судья</v>
      </c>
      <c r="P20" s="398"/>
      <c r="Q20" s="398"/>
      <c r="R20" s="398"/>
      <c r="S20" s="398"/>
      <c r="T20" s="398"/>
      <c r="U20" s="399" t="str">
        <f>Победители!E28</f>
        <v>Сахнов Б.И.</v>
      </c>
      <c r="V20" s="53"/>
      <c r="W20" s="53"/>
    </row>
    <row r="22" spans="10:23" s="53" customFormat="1" ht="18.75"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</row>
    <row r="24" spans="15:21" ht="18.75">
      <c r="O24" s="211"/>
      <c r="P24" s="53"/>
      <c r="Q24" s="53"/>
      <c r="R24" s="53"/>
      <c r="S24" s="53"/>
      <c r="T24" s="53"/>
      <c r="U24" s="53"/>
    </row>
  </sheetData>
  <sheetProtection/>
  <mergeCells count="25">
    <mergeCell ref="H11:H12"/>
    <mergeCell ref="R11:S11"/>
    <mergeCell ref="T11:U11"/>
    <mergeCell ref="V10:V12"/>
    <mergeCell ref="I11:I12"/>
    <mergeCell ref="J11:K11"/>
    <mergeCell ref="L11:M11"/>
    <mergeCell ref="N11:O11"/>
    <mergeCell ref="P11:Q11"/>
    <mergeCell ref="A8:Y8"/>
    <mergeCell ref="A1:Y1"/>
    <mergeCell ref="A2:Y2"/>
    <mergeCell ref="A4:Y4"/>
    <mergeCell ref="B10:B12"/>
    <mergeCell ref="C10:C12"/>
    <mergeCell ref="D10:F10"/>
    <mergeCell ref="G10:I10"/>
    <mergeCell ref="J10:M10"/>
    <mergeCell ref="N10:Q10"/>
    <mergeCell ref="R10:U10"/>
    <mergeCell ref="W10:W12"/>
    <mergeCell ref="D11:D12"/>
    <mergeCell ref="E11:E12"/>
    <mergeCell ref="F11:F12"/>
    <mergeCell ref="G11:G12"/>
  </mergeCells>
  <printOptions/>
  <pageMargins left="0.23622047244094502" right="0.23622047244094502" top="0.5511811023622051" bottom="0.5511811023622051" header="0.15748031496063003" footer="0.15748031496063003"/>
  <pageSetup fitToHeight="0" fitToWidth="0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41"/>
  <sheetViews>
    <sheetView zoomScalePageLayoutView="0" workbookViewId="0" topLeftCell="A1">
      <selection activeCell="C29" sqref="C29"/>
    </sheetView>
  </sheetViews>
  <sheetFormatPr defaultColWidth="9.00390625" defaultRowHeight="18" customHeight="1"/>
  <cols>
    <col min="1" max="1" width="4.125" style="266" customWidth="1"/>
    <col min="2" max="2" width="6.25390625" style="265" customWidth="1"/>
    <col min="3" max="3" width="41.375" style="8" customWidth="1"/>
    <col min="4" max="4" width="8.125" style="7" customWidth="1"/>
    <col min="5" max="5" width="9.00390625" style="7" customWidth="1"/>
    <col min="6" max="6" width="8.125" style="7" customWidth="1"/>
    <col min="7" max="7" width="17.50390625" style="7" customWidth="1"/>
    <col min="8" max="16384" width="8.50390625" style="8" customWidth="1"/>
  </cols>
  <sheetData>
    <row r="1" spans="3:7" ht="16.5">
      <c r="C1" s="525" t="s">
        <v>0</v>
      </c>
      <c r="D1" s="525"/>
      <c r="E1" s="525"/>
      <c r="F1" s="525"/>
      <c r="G1" s="525"/>
    </row>
    <row r="2" spans="3:7" ht="16.5">
      <c r="C2" s="525" t="s">
        <v>1</v>
      </c>
      <c r="D2" s="525"/>
      <c r="E2" s="525"/>
      <c r="F2" s="525"/>
      <c r="G2" s="525"/>
    </row>
    <row r="3" spans="1:256" s="438" customFormat="1" ht="16.5">
      <c r="A3" s="266"/>
      <c r="B3" s="265"/>
      <c r="C3" s="440"/>
      <c r="D3" s="440"/>
      <c r="E3" s="440"/>
      <c r="F3" s="440"/>
      <c r="G3" s="440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K3" s="8"/>
      <c r="FL3" s="8"/>
      <c r="FM3" s="8"/>
      <c r="FN3" s="8"/>
      <c r="FO3" s="8"/>
      <c r="FP3" s="8"/>
      <c r="FQ3" s="8"/>
      <c r="FR3" s="8"/>
      <c r="FS3" s="8"/>
      <c r="FT3" s="8"/>
      <c r="FU3" s="8"/>
      <c r="FV3" s="8"/>
      <c r="FW3" s="8"/>
      <c r="FX3" s="8"/>
      <c r="FY3" s="8"/>
      <c r="FZ3" s="8"/>
      <c r="GA3" s="8"/>
      <c r="GB3" s="8"/>
      <c r="GC3" s="8"/>
      <c r="GD3" s="8"/>
      <c r="GE3" s="8"/>
      <c r="GF3" s="8"/>
      <c r="GG3" s="8"/>
      <c r="GH3" s="8"/>
      <c r="GI3" s="8"/>
      <c r="GJ3" s="8"/>
      <c r="GK3" s="8"/>
      <c r="GL3" s="8"/>
      <c r="GM3" s="8"/>
      <c r="GN3" s="8"/>
      <c r="GO3" s="8"/>
      <c r="GP3" s="8"/>
      <c r="GQ3" s="8"/>
      <c r="GR3" s="8"/>
      <c r="GS3" s="8"/>
      <c r="GT3" s="8"/>
      <c r="GU3" s="8"/>
      <c r="GV3" s="8"/>
      <c r="GW3" s="8"/>
      <c r="GX3" s="8"/>
      <c r="GY3" s="8"/>
      <c r="GZ3" s="8"/>
      <c r="HA3" s="8"/>
      <c r="HB3" s="8"/>
      <c r="HC3" s="8"/>
      <c r="HD3" s="8"/>
      <c r="HE3" s="8"/>
      <c r="HF3" s="8"/>
      <c r="HG3" s="8"/>
      <c r="HH3" s="8"/>
      <c r="HI3" s="8"/>
      <c r="HJ3" s="8"/>
      <c r="HK3" s="8"/>
      <c r="HL3" s="8"/>
      <c r="HM3" s="8"/>
      <c r="HN3" s="8"/>
      <c r="HO3" s="8"/>
      <c r="HP3" s="8"/>
      <c r="HQ3" s="8"/>
      <c r="HR3" s="8"/>
      <c r="HS3" s="8"/>
      <c r="HT3" s="8"/>
      <c r="HU3" s="8"/>
      <c r="HV3" s="8"/>
      <c r="HW3" s="8"/>
      <c r="HX3" s="8"/>
      <c r="HY3" s="8"/>
      <c r="HZ3" s="8"/>
      <c r="IA3" s="8"/>
      <c r="IB3" s="8"/>
      <c r="IC3" s="8"/>
      <c r="ID3" s="8"/>
      <c r="IE3" s="8"/>
      <c r="IF3" s="8"/>
      <c r="IG3" s="8"/>
      <c r="IH3" s="8"/>
      <c r="II3" s="8"/>
      <c r="IJ3" s="8"/>
      <c r="IK3" s="8"/>
      <c r="IL3" s="8"/>
      <c r="IM3" s="8"/>
      <c r="IN3" s="8"/>
      <c r="IO3" s="8"/>
      <c r="IP3" s="8"/>
      <c r="IQ3" s="8"/>
      <c r="IR3" s="8"/>
      <c r="IS3" s="8"/>
      <c r="IT3" s="8"/>
      <c r="IU3" s="8"/>
      <c r="IV3" s="8"/>
    </row>
    <row r="4" spans="3:7" ht="17.25" customHeight="1">
      <c r="C4" s="521" t="s">
        <v>188</v>
      </c>
      <c r="D4" s="521"/>
      <c r="E4" s="521"/>
      <c r="F4" s="521"/>
      <c r="G4" s="521"/>
    </row>
    <row r="5" spans="1:256" s="303" customFormat="1" ht="17.25" customHeight="1">
      <c r="A5" s="266"/>
      <c r="B5" s="265"/>
      <c r="C5" s="304"/>
      <c r="D5" s="304"/>
      <c r="E5" s="304"/>
      <c r="F5" s="304"/>
      <c r="G5" s="304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8"/>
      <c r="ER5" s="8"/>
      <c r="ES5" s="8"/>
      <c r="ET5" s="8"/>
      <c r="EU5" s="8"/>
      <c r="EV5" s="8"/>
      <c r="EW5" s="8"/>
      <c r="EX5" s="8"/>
      <c r="EY5" s="8"/>
      <c r="EZ5" s="8"/>
      <c r="FA5" s="8"/>
      <c r="FB5" s="8"/>
      <c r="FC5" s="8"/>
      <c r="FD5" s="8"/>
      <c r="FE5" s="8"/>
      <c r="FF5" s="8"/>
      <c r="FG5" s="8"/>
      <c r="FH5" s="8"/>
      <c r="FI5" s="8"/>
      <c r="FJ5" s="8"/>
      <c r="FK5" s="8"/>
      <c r="FL5" s="8"/>
      <c r="FM5" s="8"/>
      <c r="FN5" s="8"/>
      <c r="FO5" s="8"/>
      <c r="FP5" s="8"/>
      <c r="FQ5" s="8"/>
      <c r="FR5" s="8"/>
      <c r="FS5" s="8"/>
      <c r="FT5" s="8"/>
      <c r="FU5" s="8"/>
      <c r="FV5" s="8"/>
      <c r="FW5" s="8"/>
      <c r="FX5" s="8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8"/>
      <c r="GM5" s="8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8"/>
      <c r="HB5" s="8"/>
      <c r="HC5" s="8"/>
      <c r="HD5" s="8"/>
      <c r="HE5" s="8"/>
      <c r="HF5" s="8"/>
      <c r="HG5" s="8"/>
      <c r="HH5" s="8"/>
      <c r="HI5" s="8"/>
      <c r="HJ5" s="8"/>
      <c r="HK5" s="8"/>
      <c r="HL5" s="8"/>
      <c r="HM5" s="8"/>
      <c r="HN5" s="8"/>
      <c r="HO5" s="8"/>
      <c r="HP5" s="8"/>
      <c r="HQ5" s="8"/>
      <c r="HR5" s="8"/>
      <c r="HS5" s="8"/>
      <c r="HT5" s="8"/>
      <c r="HU5" s="8"/>
      <c r="HV5" s="8"/>
      <c r="HW5" s="8"/>
      <c r="HX5" s="8"/>
      <c r="HY5" s="8"/>
      <c r="HZ5" s="8"/>
      <c r="IA5" s="8"/>
      <c r="IB5" s="8"/>
      <c r="IC5" s="8"/>
      <c r="ID5" s="8"/>
      <c r="IE5" s="8"/>
      <c r="IF5" s="8"/>
      <c r="IG5" s="8"/>
      <c r="IH5" s="8"/>
      <c r="II5" s="8"/>
      <c r="IJ5" s="8"/>
      <c r="IK5" s="8"/>
      <c r="IL5" s="8"/>
      <c r="IM5" s="8"/>
      <c r="IN5" s="8"/>
      <c r="IO5" s="8"/>
      <c r="IP5" s="8"/>
      <c r="IQ5" s="8"/>
      <c r="IR5" s="8"/>
      <c r="IS5" s="8"/>
      <c r="IT5" s="8"/>
      <c r="IU5" s="8"/>
      <c r="IV5" s="8"/>
    </row>
    <row r="6" spans="2:10" ht="15.75">
      <c r="B6" s="522" t="s">
        <v>9</v>
      </c>
      <c r="C6" s="523"/>
      <c r="D6" s="523"/>
      <c r="E6" s="523"/>
      <c r="F6" s="343"/>
      <c r="G6" s="413" t="str">
        <f>Титул!D16</f>
        <v>06-10 ноября 2020 г.</v>
      </c>
      <c r="H6" s="413"/>
      <c r="I6" s="413"/>
      <c r="J6" s="413"/>
    </row>
    <row r="7" spans="1:256" s="303" customFormat="1" ht="15.75">
      <c r="A7" s="266"/>
      <c r="B7" s="305"/>
      <c r="C7" s="305"/>
      <c r="D7" s="305"/>
      <c r="E7" s="305"/>
      <c r="F7" s="9"/>
      <c r="G7" s="306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  <c r="FK7" s="8"/>
      <c r="FL7" s="8"/>
      <c r="FM7" s="8"/>
      <c r="FN7" s="8"/>
      <c r="FO7" s="8"/>
      <c r="FP7" s="8"/>
      <c r="FQ7" s="8"/>
      <c r="FR7" s="8"/>
      <c r="FS7" s="8"/>
      <c r="FT7" s="8"/>
      <c r="FU7" s="8"/>
      <c r="FV7" s="8"/>
      <c r="FW7" s="8"/>
      <c r="FX7" s="8"/>
      <c r="FY7" s="8"/>
      <c r="FZ7" s="8"/>
      <c r="GA7" s="8"/>
      <c r="GB7" s="8"/>
      <c r="GC7" s="8"/>
      <c r="GD7" s="8"/>
      <c r="GE7" s="8"/>
      <c r="GF7" s="8"/>
      <c r="GG7" s="8"/>
      <c r="GH7" s="8"/>
      <c r="GI7" s="8"/>
      <c r="GJ7" s="8"/>
      <c r="GK7" s="8"/>
      <c r="GL7" s="8"/>
      <c r="GM7" s="8"/>
      <c r="GN7" s="8"/>
      <c r="GO7" s="8"/>
      <c r="GP7" s="8"/>
      <c r="GQ7" s="8"/>
      <c r="GR7" s="8"/>
      <c r="GS7" s="8"/>
      <c r="GT7" s="8"/>
      <c r="GU7" s="8"/>
      <c r="GV7" s="8"/>
      <c r="GW7" s="8"/>
      <c r="GX7" s="8"/>
      <c r="GY7" s="8"/>
      <c r="GZ7" s="8"/>
      <c r="HA7" s="8"/>
      <c r="HB7" s="8"/>
      <c r="HC7" s="8"/>
      <c r="HD7" s="8"/>
      <c r="HE7" s="8"/>
      <c r="HF7" s="8"/>
      <c r="HG7" s="8"/>
      <c r="HH7" s="8"/>
      <c r="HI7" s="8"/>
      <c r="HJ7" s="8"/>
      <c r="HK7" s="8"/>
      <c r="HL7" s="8"/>
      <c r="HM7" s="8"/>
      <c r="HN7" s="8"/>
      <c r="HO7" s="8"/>
      <c r="HP7" s="8"/>
      <c r="HQ7" s="8"/>
      <c r="HR7" s="8"/>
      <c r="HS7" s="8"/>
      <c r="HT7" s="8"/>
      <c r="HU7" s="8"/>
      <c r="HV7" s="8"/>
      <c r="HW7" s="8"/>
      <c r="HX7" s="8"/>
      <c r="HY7" s="8"/>
      <c r="HZ7" s="8"/>
      <c r="IA7" s="8"/>
      <c r="IB7" s="8"/>
      <c r="IC7" s="8"/>
      <c r="ID7" s="8"/>
      <c r="IE7" s="8"/>
      <c r="IF7" s="8"/>
      <c r="IG7" s="8"/>
      <c r="IH7" s="8"/>
      <c r="II7" s="8"/>
      <c r="IJ7" s="8"/>
      <c r="IK7" s="8"/>
      <c r="IL7" s="8"/>
      <c r="IM7" s="8"/>
      <c r="IN7" s="8"/>
      <c r="IO7" s="8"/>
      <c r="IP7" s="8"/>
      <c r="IQ7" s="8"/>
      <c r="IR7" s="8"/>
      <c r="IS7" s="8"/>
      <c r="IT7" s="8"/>
      <c r="IU7" s="8"/>
      <c r="IV7" s="8"/>
    </row>
    <row r="8" spans="2:7" ht="18.75">
      <c r="B8" s="524" t="s">
        <v>10</v>
      </c>
      <c r="C8" s="524"/>
      <c r="D8" s="524"/>
      <c r="E8" s="524"/>
      <c r="F8" s="524"/>
      <c r="G8" s="524"/>
    </row>
    <row r="9" spans="1:256" s="303" customFormat="1" ht="18.75">
      <c r="A9" s="266"/>
      <c r="B9" s="307"/>
      <c r="C9" s="308"/>
      <c r="D9" s="308"/>
      <c r="E9" s="308"/>
      <c r="F9" s="308"/>
      <c r="G9" s="30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8"/>
      <c r="EE9" s="8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8"/>
      <c r="ET9" s="8"/>
      <c r="EU9" s="8"/>
      <c r="EV9" s="8"/>
      <c r="EW9" s="8"/>
      <c r="EX9" s="8"/>
      <c r="EY9" s="8"/>
      <c r="EZ9" s="8"/>
      <c r="FA9" s="8"/>
      <c r="FB9" s="8"/>
      <c r="FC9" s="8"/>
      <c r="FD9" s="8"/>
      <c r="FE9" s="8"/>
      <c r="FF9" s="8"/>
      <c r="FG9" s="8"/>
      <c r="FH9" s="8"/>
      <c r="FI9" s="8"/>
      <c r="FJ9" s="8"/>
      <c r="FK9" s="8"/>
      <c r="FL9" s="8"/>
      <c r="FM9" s="8"/>
      <c r="FN9" s="8"/>
      <c r="FO9" s="8"/>
      <c r="FP9" s="8"/>
      <c r="FQ9" s="8"/>
      <c r="FR9" s="8"/>
      <c r="FS9" s="8"/>
      <c r="FT9" s="8"/>
      <c r="FU9" s="8"/>
      <c r="FV9" s="8"/>
      <c r="FW9" s="8"/>
      <c r="FX9" s="8"/>
      <c r="FY9" s="8"/>
      <c r="FZ9" s="8"/>
      <c r="GA9" s="8"/>
      <c r="GB9" s="8"/>
      <c r="GC9" s="8"/>
      <c r="GD9" s="8"/>
      <c r="GE9" s="8"/>
      <c r="GF9" s="8"/>
      <c r="GG9" s="8"/>
      <c r="GH9" s="8"/>
      <c r="GI9" s="8"/>
      <c r="GJ9" s="8"/>
      <c r="GK9" s="8"/>
      <c r="GL9" s="8"/>
      <c r="GM9" s="8"/>
      <c r="GN9" s="8"/>
      <c r="GO9" s="8"/>
      <c r="GP9" s="8"/>
      <c r="GQ9" s="8"/>
      <c r="GR9" s="8"/>
      <c r="GS9" s="8"/>
      <c r="GT9" s="8"/>
      <c r="GU9" s="8"/>
      <c r="GV9" s="8"/>
      <c r="GW9" s="8"/>
      <c r="GX9" s="8"/>
      <c r="GY9" s="8"/>
      <c r="GZ9" s="8"/>
      <c r="HA9" s="8"/>
      <c r="HB9" s="8"/>
      <c r="HC9" s="8"/>
      <c r="HD9" s="8"/>
      <c r="HE9" s="8"/>
      <c r="HF9" s="8"/>
      <c r="HG9" s="8"/>
      <c r="HH9" s="8"/>
      <c r="HI9" s="8"/>
      <c r="HJ9" s="8"/>
      <c r="HK9" s="8"/>
      <c r="HL9" s="8"/>
      <c r="HM9" s="8"/>
      <c r="HN9" s="8"/>
      <c r="HO9" s="8"/>
      <c r="HP9" s="8"/>
      <c r="HQ9" s="8"/>
      <c r="HR9" s="8"/>
      <c r="HS9" s="8"/>
      <c r="HT9" s="8"/>
      <c r="HU9" s="8"/>
      <c r="HV9" s="8"/>
      <c r="HW9" s="8"/>
      <c r="HX9" s="8"/>
      <c r="HY9" s="8"/>
      <c r="HZ9" s="8"/>
      <c r="IA9" s="8"/>
      <c r="IB9" s="8"/>
      <c r="IC9" s="8"/>
      <c r="ID9" s="8"/>
      <c r="IE9" s="8"/>
      <c r="IF9" s="8"/>
      <c r="IG9" s="8"/>
      <c r="IH9" s="8"/>
      <c r="II9" s="8"/>
      <c r="IJ9" s="8"/>
      <c r="IK9" s="8"/>
      <c r="IL9" s="8"/>
      <c r="IM9" s="8"/>
      <c r="IN9" s="8"/>
      <c r="IO9" s="8"/>
      <c r="IP9" s="8"/>
      <c r="IQ9" s="8"/>
      <c r="IR9" s="8"/>
      <c r="IS9" s="8"/>
      <c r="IT9" s="8"/>
      <c r="IU9" s="8"/>
      <c r="IV9" s="8"/>
    </row>
    <row r="10" spans="1:7" s="12" customFormat="1" ht="35.25" customHeight="1">
      <c r="A10" s="270"/>
      <c r="B10" s="273" t="s">
        <v>11</v>
      </c>
      <c r="C10" s="267" t="s">
        <v>12</v>
      </c>
      <c r="D10" s="10" t="s">
        <v>13</v>
      </c>
      <c r="E10" s="10" t="s">
        <v>14</v>
      </c>
      <c r="F10" s="10" t="s">
        <v>15</v>
      </c>
      <c r="G10" s="11" t="s">
        <v>16</v>
      </c>
    </row>
    <row r="11" spans="1:7" s="12" customFormat="1" ht="18" customHeight="1">
      <c r="A11" s="270"/>
      <c r="B11" s="273" t="s">
        <v>17</v>
      </c>
      <c r="C11" s="268" t="s">
        <v>116</v>
      </c>
      <c r="D11" s="13" t="s">
        <v>18</v>
      </c>
      <c r="E11" s="417" t="s">
        <v>211</v>
      </c>
      <c r="F11" s="13" t="s">
        <v>20</v>
      </c>
      <c r="G11" s="14" t="s">
        <v>21</v>
      </c>
    </row>
    <row r="12" spans="2:7" ht="18" customHeight="1">
      <c r="B12" s="274">
        <v>2</v>
      </c>
      <c r="C12" s="269" t="s">
        <v>117</v>
      </c>
      <c r="D12" s="13" t="s">
        <v>22</v>
      </c>
      <c r="E12" s="13" t="s">
        <v>23</v>
      </c>
      <c r="F12" s="13" t="s">
        <v>20</v>
      </c>
      <c r="G12" s="14" t="s">
        <v>21</v>
      </c>
    </row>
    <row r="13" spans="2:7" ht="18" customHeight="1">
      <c r="B13" s="273" t="s">
        <v>24</v>
      </c>
      <c r="C13" s="269" t="s">
        <v>118</v>
      </c>
      <c r="D13" s="13" t="s">
        <v>25</v>
      </c>
      <c r="E13" s="13" t="s">
        <v>19</v>
      </c>
      <c r="F13" s="13" t="s">
        <v>26</v>
      </c>
      <c r="G13" s="14" t="s">
        <v>27</v>
      </c>
    </row>
    <row r="14" spans="2:7" ht="30" customHeight="1">
      <c r="B14" s="273">
        <v>4</v>
      </c>
      <c r="C14" s="269" t="s">
        <v>89</v>
      </c>
      <c r="D14" s="13" t="s">
        <v>202</v>
      </c>
      <c r="E14" s="13" t="s">
        <v>29</v>
      </c>
      <c r="F14" s="13" t="s">
        <v>37</v>
      </c>
      <c r="G14" s="404" t="s">
        <v>203</v>
      </c>
    </row>
    <row r="15" spans="1:7" s="16" customFormat="1" ht="18" customHeight="1">
      <c r="A15" s="266"/>
      <c r="B15" s="273" t="s">
        <v>91</v>
      </c>
      <c r="C15" s="269" t="s">
        <v>119</v>
      </c>
      <c r="D15" s="13" t="s">
        <v>32</v>
      </c>
      <c r="E15" s="13" t="s">
        <v>30</v>
      </c>
      <c r="F15" s="13" t="s">
        <v>26</v>
      </c>
      <c r="G15" s="14" t="s">
        <v>27</v>
      </c>
    </row>
    <row r="16" spans="2:7" ht="18" customHeight="1">
      <c r="B16" s="274">
        <v>6</v>
      </c>
      <c r="C16" s="269" t="s">
        <v>120</v>
      </c>
      <c r="D16" s="15" t="s">
        <v>33</v>
      </c>
      <c r="E16" s="14" t="s">
        <v>30</v>
      </c>
      <c r="F16" s="15" t="s">
        <v>26</v>
      </c>
      <c r="G16" s="14" t="s">
        <v>34</v>
      </c>
    </row>
    <row r="17" spans="2:7" ht="18" customHeight="1">
      <c r="B17" s="273" t="s">
        <v>92</v>
      </c>
      <c r="C17" s="269" t="s">
        <v>121</v>
      </c>
      <c r="D17" s="13" t="s">
        <v>35</v>
      </c>
      <c r="E17" s="13" t="s">
        <v>211</v>
      </c>
      <c r="F17" s="13" t="s">
        <v>26</v>
      </c>
      <c r="G17" s="14" t="s">
        <v>31</v>
      </c>
    </row>
    <row r="18" spans="2:7" ht="18" customHeight="1">
      <c r="B18" s="274">
        <v>8</v>
      </c>
      <c r="C18" s="269" t="s">
        <v>122</v>
      </c>
      <c r="D18" s="13" t="s">
        <v>33</v>
      </c>
      <c r="E18" s="13" t="s">
        <v>23</v>
      </c>
      <c r="F18" s="13" t="s">
        <v>26</v>
      </c>
      <c r="G18" s="14" t="s">
        <v>34</v>
      </c>
    </row>
    <row r="19" spans="2:7" ht="18" customHeight="1">
      <c r="B19" s="273" t="s">
        <v>93</v>
      </c>
      <c r="C19" s="269" t="s">
        <v>123</v>
      </c>
      <c r="D19" s="13" t="s">
        <v>36</v>
      </c>
      <c r="E19" s="13" t="s">
        <v>23</v>
      </c>
      <c r="F19" s="13" t="s">
        <v>26</v>
      </c>
      <c r="G19" s="14" t="s">
        <v>38</v>
      </c>
    </row>
    <row r="20" spans="2:7" ht="18" customHeight="1">
      <c r="B20" s="274">
        <v>10</v>
      </c>
      <c r="C20" s="269" t="s">
        <v>124</v>
      </c>
      <c r="D20" s="15" t="s">
        <v>18</v>
      </c>
      <c r="E20" s="14" t="s">
        <v>211</v>
      </c>
      <c r="F20" s="15" t="s">
        <v>26</v>
      </c>
      <c r="G20" s="14" t="s">
        <v>27</v>
      </c>
    </row>
    <row r="21" spans="2:7" ht="18" customHeight="1">
      <c r="B21" s="273" t="s">
        <v>94</v>
      </c>
      <c r="C21" s="269" t="s">
        <v>125</v>
      </c>
      <c r="D21" s="13" t="s">
        <v>39</v>
      </c>
      <c r="E21" s="13" t="s">
        <v>211</v>
      </c>
      <c r="F21" s="13" t="s">
        <v>26</v>
      </c>
      <c r="G21" s="14" t="s">
        <v>27</v>
      </c>
    </row>
    <row r="22" spans="2:7" ht="18" customHeight="1">
      <c r="B22" s="274">
        <v>12</v>
      </c>
      <c r="C22" s="269" t="s">
        <v>126</v>
      </c>
      <c r="D22" s="13">
        <v>1999</v>
      </c>
      <c r="E22" s="13" t="s">
        <v>23</v>
      </c>
      <c r="F22" s="13" t="s">
        <v>26</v>
      </c>
      <c r="G22" s="14" t="s">
        <v>34</v>
      </c>
    </row>
    <row r="23" spans="1:256" s="212" customFormat="1" ht="18" customHeight="1">
      <c r="A23" s="266"/>
      <c r="B23" s="273" t="s">
        <v>95</v>
      </c>
      <c r="C23" s="269" t="s">
        <v>127</v>
      </c>
      <c r="D23" s="13" t="s">
        <v>28</v>
      </c>
      <c r="E23" s="14" t="s">
        <v>19</v>
      </c>
      <c r="F23" s="13" t="s">
        <v>26</v>
      </c>
      <c r="G23" s="14" t="s">
        <v>34</v>
      </c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  <c r="DA23" s="8"/>
      <c r="DB23" s="8"/>
      <c r="DC23" s="8"/>
      <c r="DD23" s="8"/>
      <c r="DE23" s="8"/>
      <c r="DF23" s="8"/>
      <c r="DG23" s="8"/>
      <c r="DH23" s="8"/>
      <c r="DI23" s="8"/>
      <c r="DJ23" s="8"/>
      <c r="DK23" s="8"/>
      <c r="DL23" s="8"/>
      <c r="DM23" s="8"/>
      <c r="DN23" s="8"/>
      <c r="DO23" s="8"/>
      <c r="DP23" s="8"/>
      <c r="DQ23" s="8"/>
      <c r="DR23" s="8"/>
      <c r="DS23" s="8"/>
      <c r="DT23" s="8"/>
      <c r="DU23" s="8"/>
      <c r="DV23" s="8"/>
      <c r="DW23" s="8"/>
      <c r="DX23" s="8"/>
      <c r="DY23" s="8"/>
      <c r="DZ23" s="8"/>
      <c r="EA23" s="8"/>
      <c r="EB23" s="8"/>
      <c r="EC23" s="8"/>
      <c r="ED23" s="8"/>
      <c r="EE23" s="8"/>
      <c r="EF23" s="8"/>
      <c r="EG23" s="8"/>
      <c r="EH23" s="8"/>
      <c r="EI23" s="8"/>
      <c r="EJ23" s="8"/>
      <c r="EK23" s="8"/>
      <c r="EL23" s="8"/>
      <c r="EM23" s="8"/>
      <c r="EN23" s="8"/>
      <c r="EO23" s="8"/>
      <c r="EP23" s="8"/>
      <c r="EQ23" s="8"/>
      <c r="ER23" s="8"/>
      <c r="ES23" s="8"/>
      <c r="ET23" s="8"/>
      <c r="EU23" s="8"/>
      <c r="EV23" s="8"/>
      <c r="EW23" s="8"/>
      <c r="EX23" s="8"/>
      <c r="EY23" s="8"/>
      <c r="EZ23" s="8"/>
      <c r="FA23" s="8"/>
      <c r="FB23" s="8"/>
      <c r="FC23" s="8"/>
      <c r="FD23" s="8"/>
      <c r="FE23" s="8"/>
      <c r="FF23" s="8"/>
      <c r="FG23" s="8"/>
      <c r="FH23" s="8"/>
      <c r="FI23" s="8"/>
      <c r="FJ23" s="8"/>
      <c r="FK23" s="8"/>
      <c r="FL23" s="8"/>
      <c r="FM23" s="8"/>
      <c r="FN23" s="8"/>
      <c r="FO23" s="8"/>
      <c r="FP23" s="8"/>
      <c r="FQ23" s="8"/>
      <c r="FR23" s="8"/>
      <c r="FS23" s="8"/>
      <c r="FT23" s="8"/>
      <c r="FU23" s="8"/>
      <c r="FV23" s="8"/>
      <c r="FW23" s="8"/>
      <c r="FX23" s="8"/>
      <c r="FY23" s="8"/>
      <c r="FZ23" s="8"/>
      <c r="GA23" s="8"/>
      <c r="GB23" s="8"/>
      <c r="GC23" s="8"/>
      <c r="GD23" s="8"/>
      <c r="GE23" s="8"/>
      <c r="GF23" s="8"/>
      <c r="GG23" s="8"/>
      <c r="GH23" s="8"/>
      <c r="GI23" s="8"/>
      <c r="GJ23" s="8"/>
      <c r="GK23" s="8"/>
      <c r="GL23" s="8"/>
      <c r="GM23" s="8"/>
      <c r="GN23" s="8"/>
      <c r="GO23" s="8"/>
      <c r="GP23" s="8"/>
      <c r="GQ23" s="8"/>
      <c r="GR23" s="8"/>
      <c r="GS23" s="8"/>
      <c r="GT23" s="8"/>
      <c r="GU23" s="8"/>
      <c r="GV23" s="8"/>
      <c r="GW23" s="8"/>
      <c r="GX23" s="8"/>
      <c r="GY23" s="8"/>
      <c r="GZ23" s="8"/>
      <c r="HA23" s="8"/>
      <c r="HB23" s="8"/>
      <c r="HC23" s="8"/>
      <c r="HD23" s="8"/>
      <c r="HE23" s="8"/>
      <c r="HF23" s="8"/>
      <c r="HG23" s="8"/>
      <c r="HH23" s="8"/>
      <c r="HI23" s="8"/>
      <c r="HJ23" s="8"/>
      <c r="HK23" s="8"/>
      <c r="HL23" s="8"/>
      <c r="HM23" s="8"/>
      <c r="HN23" s="8"/>
      <c r="HO23" s="8"/>
      <c r="HP23" s="8"/>
      <c r="HQ23" s="8"/>
      <c r="HR23" s="8"/>
      <c r="HS23" s="8"/>
      <c r="HT23" s="8"/>
      <c r="HU23" s="8"/>
      <c r="HV23" s="8"/>
      <c r="HW23" s="8"/>
      <c r="HX23" s="8"/>
      <c r="HY23" s="8"/>
      <c r="HZ23" s="8"/>
      <c r="IA23" s="8"/>
      <c r="IB23" s="8"/>
      <c r="IC23" s="8"/>
      <c r="ID23" s="8"/>
      <c r="IE23" s="8"/>
      <c r="IF23" s="8"/>
      <c r="IG23" s="8"/>
      <c r="IH23" s="8"/>
      <c r="II23" s="8"/>
      <c r="IJ23" s="8"/>
      <c r="IK23" s="8"/>
      <c r="IL23" s="8"/>
      <c r="IM23" s="8"/>
      <c r="IN23" s="8"/>
      <c r="IO23" s="8"/>
      <c r="IP23" s="8"/>
      <c r="IQ23" s="8"/>
      <c r="IR23" s="8"/>
      <c r="IS23" s="8"/>
      <c r="IT23" s="8"/>
      <c r="IU23" s="8"/>
      <c r="IV23" s="8"/>
    </row>
    <row r="24" spans="2:7" ht="18" customHeight="1">
      <c r="B24" s="273">
        <v>14</v>
      </c>
      <c r="C24" s="269" t="s">
        <v>88</v>
      </c>
      <c r="D24" s="13" t="s">
        <v>204</v>
      </c>
      <c r="E24" s="13" t="s">
        <v>29</v>
      </c>
      <c r="F24" s="13" t="s">
        <v>37</v>
      </c>
      <c r="G24" s="14" t="s">
        <v>205</v>
      </c>
    </row>
    <row r="25" spans="2:7" ht="30" customHeight="1">
      <c r="B25" s="273" t="s">
        <v>96</v>
      </c>
      <c r="C25" s="269" t="s">
        <v>90</v>
      </c>
      <c r="D25" s="13" t="s">
        <v>202</v>
      </c>
      <c r="E25" s="13" t="s">
        <v>29</v>
      </c>
      <c r="F25" s="13" t="s">
        <v>37</v>
      </c>
      <c r="G25" s="404" t="s">
        <v>203</v>
      </c>
    </row>
    <row r="26" spans="2:7" ht="18" customHeight="1">
      <c r="B26" s="274">
        <v>16</v>
      </c>
      <c r="C26" s="269" t="s">
        <v>128</v>
      </c>
      <c r="D26" s="13" t="s">
        <v>86</v>
      </c>
      <c r="E26" s="14" t="s">
        <v>29</v>
      </c>
      <c r="F26" s="13" t="s">
        <v>236</v>
      </c>
      <c r="G26" s="14" t="s">
        <v>34</v>
      </c>
    </row>
    <row r="27" spans="2:7" ht="18" customHeight="1">
      <c r="B27" s="273" t="s">
        <v>97</v>
      </c>
      <c r="C27" s="269" t="s">
        <v>129</v>
      </c>
      <c r="D27" s="13" t="s">
        <v>28</v>
      </c>
      <c r="E27" s="13" t="s">
        <v>23</v>
      </c>
      <c r="F27" s="13" t="s">
        <v>42</v>
      </c>
      <c r="G27" s="14" t="s">
        <v>43</v>
      </c>
    </row>
    <row r="28" spans="1:256" s="212" customFormat="1" ht="18" customHeight="1">
      <c r="A28" s="266"/>
      <c r="B28" s="274">
        <v>18</v>
      </c>
      <c r="C28" s="269" t="s">
        <v>130</v>
      </c>
      <c r="D28" s="13">
        <v>1999</v>
      </c>
      <c r="E28" s="14" t="s">
        <v>19</v>
      </c>
      <c r="F28" s="13" t="s">
        <v>26</v>
      </c>
      <c r="G28" s="14" t="s">
        <v>34</v>
      </c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8"/>
      <c r="DR28" s="8"/>
      <c r="DS28" s="8"/>
      <c r="DT28" s="8"/>
      <c r="DU28" s="8"/>
      <c r="DV28" s="8"/>
      <c r="DW28" s="8"/>
      <c r="DX28" s="8"/>
      <c r="DY28" s="8"/>
      <c r="DZ28" s="8"/>
      <c r="EA28" s="8"/>
      <c r="EB28" s="8"/>
      <c r="EC28" s="8"/>
      <c r="ED28" s="8"/>
      <c r="EE28" s="8"/>
      <c r="EF28" s="8"/>
      <c r="EG28" s="8"/>
      <c r="EH28" s="8"/>
      <c r="EI28" s="8"/>
      <c r="EJ28" s="8"/>
      <c r="EK28" s="8"/>
      <c r="EL28" s="8"/>
      <c r="EM28" s="8"/>
      <c r="EN28" s="8"/>
      <c r="EO28" s="8"/>
      <c r="EP28" s="8"/>
      <c r="EQ28" s="8"/>
      <c r="ER28" s="8"/>
      <c r="ES28" s="8"/>
      <c r="ET28" s="8"/>
      <c r="EU28" s="8"/>
      <c r="EV28" s="8"/>
      <c r="EW28" s="8"/>
      <c r="EX28" s="8"/>
      <c r="EY28" s="8"/>
      <c r="EZ28" s="8"/>
      <c r="FA28" s="8"/>
      <c r="FB28" s="8"/>
      <c r="FC28" s="8"/>
      <c r="FD28" s="8"/>
      <c r="FE28" s="8"/>
      <c r="FF28" s="8"/>
      <c r="FG28" s="8"/>
      <c r="FH28" s="8"/>
      <c r="FI28" s="8"/>
      <c r="FJ28" s="8"/>
      <c r="FK28" s="8"/>
      <c r="FL28" s="8"/>
      <c r="FM28" s="8"/>
      <c r="FN28" s="8"/>
      <c r="FO28" s="8"/>
      <c r="FP28" s="8"/>
      <c r="FQ28" s="8"/>
      <c r="FR28" s="8"/>
      <c r="FS28" s="8"/>
      <c r="FT28" s="8"/>
      <c r="FU28" s="8"/>
      <c r="FV28" s="8"/>
      <c r="FW28" s="8"/>
      <c r="FX28" s="8"/>
      <c r="FY28" s="8"/>
      <c r="FZ28" s="8"/>
      <c r="GA28" s="8"/>
      <c r="GB28" s="8"/>
      <c r="GC28" s="8"/>
      <c r="GD28" s="8"/>
      <c r="GE28" s="8"/>
      <c r="GF28" s="8"/>
      <c r="GG28" s="8"/>
      <c r="GH28" s="8"/>
      <c r="GI28" s="8"/>
      <c r="GJ28" s="8"/>
      <c r="GK28" s="8"/>
      <c r="GL28" s="8"/>
      <c r="GM28" s="8"/>
      <c r="GN28" s="8"/>
      <c r="GO28" s="8"/>
      <c r="GP28" s="8"/>
      <c r="GQ28" s="8"/>
      <c r="GR28" s="8"/>
      <c r="GS28" s="8"/>
      <c r="GT28" s="8"/>
      <c r="GU28" s="8"/>
      <c r="GV28" s="8"/>
      <c r="GW28" s="8"/>
      <c r="GX28" s="8"/>
      <c r="GY28" s="8"/>
      <c r="GZ28" s="8"/>
      <c r="HA28" s="8"/>
      <c r="HB28" s="8"/>
      <c r="HC28" s="8"/>
      <c r="HD28" s="8"/>
      <c r="HE28" s="8"/>
      <c r="HF28" s="8"/>
      <c r="HG28" s="8"/>
      <c r="HH28" s="8"/>
      <c r="HI28" s="8"/>
      <c r="HJ28" s="8"/>
      <c r="HK28" s="8"/>
      <c r="HL28" s="8"/>
      <c r="HM28" s="8"/>
      <c r="HN28" s="8"/>
      <c r="HO28" s="8"/>
      <c r="HP28" s="8"/>
      <c r="HQ28" s="8"/>
      <c r="HR28" s="8"/>
      <c r="HS28" s="8"/>
      <c r="HT28" s="8"/>
      <c r="HU28" s="8"/>
      <c r="HV28" s="8"/>
      <c r="HW28" s="8"/>
      <c r="HX28" s="8"/>
      <c r="HY28" s="8"/>
      <c r="HZ28" s="8"/>
      <c r="IA28" s="8"/>
      <c r="IB28" s="8"/>
      <c r="IC28" s="8"/>
      <c r="ID28" s="8"/>
      <c r="IE28" s="8"/>
      <c r="IF28" s="8"/>
      <c r="IG28" s="8"/>
      <c r="IH28" s="8"/>
      <c r="II28" s="8"/>
      <c r="IJ28" s="8"/>
      <c r="IK28" s="8"/>
      <c r="IL28" s="8"/>
      <c r="IM28" s="8"/>
      <c r="IN28" s="8"/>
      <c r="IO28" s="8"/>
      <c r="IP28" s="8"/>
      <c r="IQ28" s="8"/>
      <c r="IR28" s="8"/>
      <c r="IS28" s="8"/>
      <c r="IT28" s="8"/>
      <c r="IU28" s="8"/>
      <c r="IV28" s="8"/>
    </row>
    <row r="29" spans="2:7" ht="18" customHeight="1">
      <c r="B29" s="273" t="s">
        <v>98</v>
      </c>
      <c r="C29" s="269" t="s">
        <v>131</v>
      </c>
      <c r="D29" s="13" t="s">
        <v>33</v>
      </c>
      <c r="E29" s="14" t="s">
        <v>211</v>
      </c>
      <c r="F29" s="13" t="s">
        <v>37</v>
      </c>
      <c r="G29" s="14" t="s">
        <v>38</v>
      </c>
    </row>
    <row r="30" spans="2:7" ht="18" customHeight="1">
      <c r="B30" s="273">
        <v>20</v>
      </c>
      <c r="C30" s="269" t="s">
        <v>87</v>
      </c>
      <c r="D30" s="13" t="s">
        <v>44</v>
      </c>
      <c r="E30" s="14" t="s">
        <v>23</v>
      </c>
      <c r="F30" s="13" t="s">
        <v>236</v>
      </c>
      <c r="G30" s="14" t="s">
        <v>201</v>
      </c>
    </row>
    <row r="31" spans="2:7" ht="18" customHeight="1">
      <c r="B31" s="273" t="s">
        <v>99</v>
      </c>
      <c r="C31" s="269" t="s">
        <v>132</v>
      </c>
      <c r="D31" s="13" t="s">
        <v>40</v>
      </c>
      <c r="E31" s="14" t="s">
        <v>29</v>
      </c>
      <c r="F31" s="13" t="s">
        <v>20</v>
      </c>
      <c r="G31" s="14" t="s">
        <v>41</v>
      </c>
    </row>
    <row r="32" spans="2:7" ht="18" customHeight="1">
      <c r="B32" s="274">
        <v>22</v>
      </c>
      <c r="C32" s="269" t="s">
        <v>133</v>
      </c>
      <c r="D32" s="13" t="s">
        <v>40</v>
      </c>
      <c r="E32" s="14" t="s">
        <v>23</v>
      </c>
      <c r="F32" s="13" t="s">
        <v>84</v>
      </c>
      <c r="G32" s="14" t="s">
        <v>85</v>
      </c>
    </row>
    <row r="33" spans="2:7" ht="18" customHeight="1">
      <c r="B33" s="273" t="s">
        <v>100</v>
      </c>
      <c r="C33" s="268" t="s">
        <v>134</v>
      </c>
      <c r="D33" s="13" t="s">
        <v>44</v>
      </c>
      <c r="E33" s="13" t="s">
        <v>29</v>
      </c>
      <c r="F33" s="13" t="s">
        <v>20</v>
      </c>
      <c r="G33" s="14" t="s">
        <v>41</v>
      </c>
    </row>
    <row r="34" spans="2:7" ht="18" customHeight="1">
      <c r="B34" s="274">
        <v>24</v>
      </c>
      <c r="C34" s="268" t="s">
        <v>135</v>
      </c>
      <c r="D34" s="13" t="s">
        <v>33</v>
      </c>
      <c r="E34" s="13" t="s">
        <v>211</v>
      </c>
      <c r="F34" s="13" t="s">
        <v>26</v>
      </c>
      <c r="G34" s="14" t="s">
        <v>34</v>
      </c>
    </row>
    <row r="35" spans="2:7" ht="18" customHeight="1">
      <c r="B35" s="273" t="s">
        <v>101</v>
      </c>
      <c r="C35" s="269" t="s">
        <v>67</v>
      </c>
      <c r="D35" s="13" t="s">
        <v>33</v>
      </c>
      <c r="E35" s="13" t="s">
        <v>211</v>
      </c>
      <c r="F35" s="13" t="s">
        <v>37</v>
      </c>
      <c r="G35" s="14" t="s">
        <v>45</v>
      </c>
    </row>
    <row r="36" spans="2:7" ht="18" customHeight="1">
      <c r="B36" s="274">
        <v>26</v>
      </c>
      <c r="C36" s="269" t="s">
        <v>136</v>
      </c>
      <c r="D36" s="13" t="s">
        <v>28</v>
      </c>
      <c r="E36" s="13" t="s">
        <v>23</v>
      </c>
      <c r="F36" s="13" t="s">
        <v>26</v>
      </c>
      <c r="G36" s="14" t="s">
        <v>34</v>
      </c>
    </row>
    <row r="37" spans="2:7" ht="18" customHeight="1">
      <c r="B37" s="273" t="s">
        <v>102</v>
      </c>
      <c r="C37" s="269" t="s">
        <v>137</v>
      </c>
      <c r="D37" s="13" t="s">
        <v>46</v>
      </c>
      <c r="E37" s="13" t="s">
        <v>211</v>
      </c>
      <c r="F37" s="13" t="s">
        <v>26</v>
      </c>
      <c r="G37" s="14" t="s">
        <v>27</v>
      </c>
    </row>
    <row r="38" spans="1:256" s="303" customFormat="1" ht="18" customHeight="1">
      <c r="A38" s="266"/>
      <c r="B38" s="260"/>
      <c r="C38" s="261"/>
      <c r="D38" s="262"/>
      <c r="E38" s="262"/>
      <c r="F38" s="262"/>
      <c r="G38" s="263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8"/>
      <c r="BW38" s="8"/>
      <c r="BX38" s="8"/>
      <c r="BY38" s="8"/>
      <c r="BZ38" s="8"/>
      <c r="CA38" s="8"/>
      <c r="CB38" s="8"/>
      <c r="CC38" s="8"/>
      <c r="CD38" s="8"/>
      <c r="CE38" s="8"/>
      <c r="CF38" s="8"/>
      <c r="CG38" s="8"/>
      <c r="CH38" s="8"/>
      <c r="CI38" s="8"/>
      <c r="CJ38" s="8"/>
      <c r="CK38" s="8"/>
      <c r="CL38" s="8"/>
      <c r="CM38" s="8"/>
      <c r="CN38" s="8"/>
      <c r="CO38" s="8"/>
      <c r="CP38" s="8"/>
      <c r="CQ38" s="8"/>
      <c r="CR38" s="8"/>
      <c r="CS38" s="8"/>
      <c r="CT38" s="8"/>
      <c r="CU38" s="8"/>
      <c r="CV38" s="8"/>
      <c r="CW38" s="8"/>
      <c r="CX38" s="8"/>
      <c r="CY38" s="8"/>
      <c r="CZ38" s="8"/>
      <c r="DA38" s="8"/>
      <c r="DB38" s="8"/>
      <c r="DC38" s="8"/>
      <c r="DD38" s="8"/>
      <c r="DE38" s="8"/>
      <c r="DF38" s="8"/>
      <c r="DG38" s="8"/>
      <c r="DH38" s="8"/>
      <c r="DI38" s="8"/>
      <c r="DJ38" s="8"/>
      <c r="DK38" s="8"/>
      <c r="DL38" s="8"/>
      <c r="DM38" s="8"/>
      <c r="DN38" s="8"/>
      <c r="DO38" s="8"/>
      <c r="DP38" s="8"/>
      <c r="DQ38" s="8"/>
      <c r="DR38" s="8"/>
      <c r="DS38" s="8"/>
      <c r="DT38" s="8"/>
      <c r="DU38" s="8"/>
      <c r="DV38" s="8"/>
      <c r="DW38" s="8"/>
      <c r="DX38" s="8"/>
      <c r="DY38" s="8"/>
      <c r="DZ38" s="8"/>
      <c r="EA38" s="8"/>
      <c r="EB38" s="8"/>
      <c r="EC38" s="8"/>
      <c r="ED38" s="8"/>
      <c r="EE38" s="8"/>
      <c r="EF38" s="8"/>
      <c r="EG38" s="8"/>
      <c r="EH38" s="8"/>
      <c r="EI38" s="8"/>
      <c r="EJ38" s="8"/>
      <c r="EK38" s="8"/>
      <c r="EL38" s="8"/>
      <c r="EM38" s="8"/>
      <c r="EN38" s="8"/>
      <c r="EO38" s="8"/>
      <c r="EP38" s="8"/>
      <c r="EQ38" s="8"/>
      <c r="ER38" s="8"/>
      <c r="ES38" s="8"/>
      <c r="ET38" s="8"/>
      <c r="EU38" s="8"/>
      <c r="EV38" s="8"/>
      <c r="EW38" s="8"/>
      <c r="EX38" s="8"/>
      <c r="EY38" s="8"/>
      <c r="EZ38" s="8"/>
      <c r="FA38" s="8"/>
      <c r="FB38" s="8"/>
      <c r="FC38" s="8"/>
      <c r="FD38" s="8"/>
      <c r="FE38" s="8"/>
      <c r="FF38" s="8"/>
      <c r="FG38" s="8"/>
      <c r="FH38" s="8"/>
      <c r="FI38" s="8"/>
      <c r="FJ38" s="8"/>
      <c r="FK38" s="8"/>
      <c r="FL38" s="8"/>
      <c r="FM38" s="8"/>
      <c r="FN38" s="8"/>
      <c r="FO38" s="8"/>
      <c r="FP38" s="8"/>
      <c r="FQ38" s="8"/>
      <c r="FR38" s="8"/>
      <c r="FS38" s="8"/>
      <c r="FT38" s="8"/>
      <c r="FU38" s="8"/>
      <c r="FV38" s="8"/>
      <c r="FW38" s="8"/>
      <c r="FX38" s="8"/>
      <c r="FY38" s="8"/>
      <c r="FZ38" s="8"/>
      <c r="GA38" s="8"/>
      <c r="GB38" s="8"/>
      <c r="GC38" s="8"/>
      <c r="GD38" s="8"/>
      <c r="GE38" s="8"/>
      <c r="GF38" s="8"/>
      <c r="GG38" s="8"/>
      <c r="GH38" s="8"/>
      <c r="GI38" s="8"/>
      <c r="GJ38" s="8"/>
      <c r="GK38" s="8"/>
      <c r="GL38" s="8"/>
      <c r="GM38" s="8"/>
      <c r="GN38" s="8"/>
      <c r="GO38" s="8"/>
      <c r="GP38" s="8"/>
      <c r="GQ38" s="8"/>
      <c r="GR38" s="8"/>
      <c r="GS38" s="8"/>
      <c r="GT38" s="8"/>
      <c r="GU38" s="8"/>
      <c r="GV38" s="8"/>
      <c r="GW38" s="8"/>
      <c r="GX38" s="8"/>
      <c r="GY38" s="8"/>
      <c r="GZ38" s="8"/>
      <c r="HA38" s="8"/>
      <c r="HB38" s="8"/>
      <c r="HC38" s="8"/>
      <c r="HD38" s="8"/>
      <c r="HE38" s="8"/>
      <c r="HF38" s="8"/>
      <c r="HG38" s="8"/>
      <c r="HH38" s="8"/>
      <c r="HI38" s="8"/>
      <c r="HJ38" s="8"/>
      <c r="HK38" s="8"/>
      <c r="HL38" s="8"/>
      <c r="HM38" s="8"/>
      <c r="HN38" s="8"/>
      <c r="HO38" s="8"/>
      <c r="HP38" s="8"/>
      <c r="HQ38" s="8"/>
      <c r="HR38" s="8"/>
      <c r="HS38" s="8"/>
      <c r="HT38" s="8"/>
      <c r="HU38" s="8"/>
      <c r="HV38" s="8"/>
      <c r="HW38" s="8"/>
      <c r="HX38" s="8"/>
      <c r="HY38" s="8"/>
      <c r="HZ38" s="8"/>
      <c r="IA38" s="8"/>
      <c r="IB38" s="8"/>
      <c r="IC38" s="8"/>
      <c r="ID38" s="8"/>
      <c r="IE38" s="8"/>
      <c r="IF38" s="8"/>
      <c r="IG38" s="8"/>
      <c r="IH38" s="8"/>
      <c r="II38" s="8"/>
      <c r="IJ38" s="8"/>
      <c r="IK38" s="8"/>
      <c r="IL38" s="8"/>
      <c r="IM38" s="8"/>
      <c r="IN38" s="8"/>
      <c r="IO38" s="8"/>
      <c r="IP38" s="8"/>
      <c r="IQ38" s="8"/>
      <c r="IR38" s="8"/>
      <c r="IS38" s="8"/>
      <c r="IT38" s="8"/>
      <c r="IU38" s="8"/>
      <c r="IV38" s="8"/>
    </row>
    <row r="39" spans="1:256" s="336" customFormat="1" ht="18" customHeight="1">
      <c r="A39" s="266"/>
      <c r="B39" s="260"/>
      <c r="C39" s="261"/>
      <c r="D39" s="262"/>
      <c r="E39" s="262"/>
      <c r="F39" s="262"/>
      <c r="G39" s="263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8"/>
      <c r="BW39" s="8"/>
      <c r="BX39" s="8"/>
      <c r="BY39" s="8"/>
      <c r="BZ39" s="8"/>
      <c r="CA39" s="8"/>
      <c r="CB39" s="8"/>
      <c r="CC39" s="8"/>
      <c r="CD39" s="8"/>
      <c r="CE39" s="8"/>
      <c r="CF39" s="8"/>
      <c r="CG39" s="8"/>
      <c r="CH39" s="8"/>
      <c r="CI39" s="8"/>
      <c r="CJ39" s="8"/>
      <c r="CK39" s="8"/>
      <c r="CL39" s="8"/>
      <c r="CM39" s="8"/>
      <c r="CN39" s="8"/>
      <c r="CO39" s="8"/>
      <c r="CP39" s="8"/>
      <c r="CQ39" s="8"/>
      <c r="CR39" s="8"/>
      <c r="CS39" s="8"/>
      <c r="CT39" s="8"/>
      <c r="CU39" s="8"/>
      <c r="CV39" s="8"/>
      <c r="CW39" s="8"/>
      <c r="CX39" s="8"/>
      <c r="CY39" s="8"/>
      <c r="CZ39" s="8"/>
      <c r="DA39" s="8"/>
      <c r="DB39" s="8"/>
      <c r="DC39" s="8"/>
      <c r="DD39" s="8"/>
      <c r="DE39" s="8"/>
      <c r="DF39" s="8"/>
      <c r="DG39" s="8"/>
      <c r="DH39" s="8"/>
      <c r="DI39" s="8"/>
      <c r="DJ39" s="8"/>
      <c r="DK39" s="8"/>
      <c r="DL39" s="8"/>
      <c r="DM39" s="8"/>
      <c r="DN39" s="8"/>
      <c r="DO39" s="8"/>
      <c r="DP39" s="8"/>
      <c r="DQ39" s="8"/>
      <c r="DR39" s="8"/>
      <c r="DS39" s="8"/>
      <c r="DT39" s="8"/>
      <c r="DU39" s="8"/>
      <c r="DV39" s="8"/>
      <c r="DW39" s="8"/>
      <c r="DX39" s="8"/>
      <c r="DY39" s="8"/>
      <c r="DZ39" s="8"/>
      <c r="EA39" s="8"/>
      <c r="EB39" s="8"/>
      <c r="EC39" s="8"/>
      <c r="ED39" s="8"/>
      <c r="EE39" s="8"/>
      <c r="EF39" s="8"/>
      <c r="EG39" s="8"/>
      <c r="EH39" s="8"/>
      <c r="EI39" s="8"/>
      <c r="EJ39" s="8"/>
      <c r="EK39" s="8"/>
      <c r="EL39" s="8"/>
      <c r="EM39" s="8"/>
      <c r="EN39" s="8"/>
      <c r="EO39" s="8"/>
      <c r="EP39" s="8"/>
      <c r="EQ39" s="8"/>
      <c r="ER39" s="8"/>
      <c r="ES39" s="8"/>
      <c r="ET39" s="8"/>
      <c r="EU39" s="8"/>
      <c r="EV39" s="8"/>
      <c r="EW39" s="8"/>
      <c r="EX39" s="8"/>
      <c r="EY39" s="8"/>
      <c r="EZ39" s="8"/>
      <c r="FA39" s="8"/>
      <c r="FB39" s="8"/>
      <c r="FC39" s="8"/>
      <c r="FD39" s="8"/>
      <c r="FE39" s="8"/>
      <c r="FF39" s="8"/>
      <c r="FG39" s="8"/>
      <c r="FH39" s="8"/>
      <c r="FI39" s="8"/>
      <c r="FJ39" s="8"/>
      <c r="FK39" s="8"/>
      <c r="FL39" s="8"/>
      <c r="FM39" s="8"/>
      <c r="FN39" s="8"/>
      <c r="FO39" s="8"/>
      <c r="FP39" s="8"/>
      <c r="FQ39" s="8"/>
      <c r="FR39" s="8"/>
      <c r="FS39" s="8"/>
      <c r="FT39" s="8"/>
      <c r="FU39" s="8"/>
      <c r="FV39" s="8"/>
      <c r="FW39" s="8"/>
      <c r="FX39" s="8"/>
      <c r="FY39" s="8"/>
      <c r="FZ39" s="8"/>
      <c r="GA39" s="8"/>
      <c r="GB39" s="8"/>
      <c r="GC39" s="8"/>
      <c r="GD39" s="8"/>
      <c r="GE39" s="8"/>
      <c r="GF39" s="8"/>
      <c r="GG39" s="8"/>
      <c r="GH39" s="8"/>
      <c r="GI39" s="8"/>
      <c r="GJ39" s="8"/>
      <c r="GK39" s="8"/>
      <c r="GL39" s="8"/>
      <c r="GM39" s="8"/>
      <c r="GN39" s="8"/>
      <c r="GO39" s="8"/>
      <c r="GP39" s="8"/>
      <c r="GQ39" s="8"/>
      <c r="GR39" s="8"/>
      <c r="GS39" s="8"/>
      <c r="GT39" s="8"/>
      <c r="GU39" s="8"/>
      <c r="GV39" s="8"/>
      <c r="GW39" s="8"/>
      <c r="GX39" s="8"/>
      <c r="GY39" s="8"/>
      <c r="GZ39" s="8"/>
      <c r="HA39" s="8"/>
      <c r="HB39" s="8"/>
      <c r="HC39" s="8"/>
      <c r="HD39" s="8"/>
      <c r="HE39" s="8"/>
      <c r="HF39" s="8"/>
      <c r="HG39" s="8"/>
      <c r="HH39" s="8"/>
      <c r="HI39" s="8"/>
      <c r="HJ39" s="8"/>
      <c r="HK39" s="8"/>
      <c r="HL39" s="8"/>
      <c r="HM39" s="8"/>
      <c r="HN39" s="8"/>
      <c r="HO39" s="8"/>
      <c r="HP39" s="8"/>
      <c r="HQ39" s="8"/>
      <c r="HR39" s="8"/>
      <c r="HS39" s="8"/>
      <c r="HT39" s="8"/>
      <c r="HU39" s="8"/>
      <c r="HV39" s="8"/>
      <c r="HW39" s="8"/>
      <c r="HX39" s="8"/>
      <c r="HY39" s="8"/>
      <c r="HZ39" s="8"/>
      <c r="IA39" s="8"/>
      <c r="IB39" s="8"/>
      <c r="IC39" s="8"/>
      <c r="ID39" s="8"/>
      <c r="IE39" s="8"/>
      <c r="IF39" s="8"/>
      <c r="IG39" s="8"/>
      <c r="IH39" s="8"/>
      <c r="II39" s="8"/>
      <c r="IJ39" s="8"/>
      <c r="IK39" s="8"/>
      <c r="IL39" s="8"/>
      <c r="IM39" s="8"/>
      <c r="IN39" s="8"/>
      <c r="IO39" s="8"/>
      <c r="IP39" s="8"/>
      <c r="IQ39" s="8"/>
      <c r="IR39" s="8"/>
      <c r="IS39" s="8"/>
      <c r="IT39" s="8"/>
      <c r="IU39" s="8"/>
      <c r="IV39" s="8"/>
    </row>
    <row r="40" spans="1:7" s="8" customFormat="1" ht="18" customHeight="1">
      <c r="A40" s="272"/>
      <c r="B40" s="271"/>
      <c r="C40" s="17" t="s">
        <v>47</v>
      </c>
      <c r="D40" s="264"/>
      <c r="E40" s="264"/>
      <c r="F40" s="18" t="s">
        <v>146</v>
      </c>
      <c r="G40" s="19"/>
    </row>
    <row r="41" spans="1:7" s="8" customFormat="1" ht="18" customHeight="1">
      <c r="A41" s="272"/>
      <c r="B41" s="271"/>
      <c r="C41" s="17"/>
      <c r="D41" s="260"/>
      <c r="E41" s="260"/>
      <c r="F41" s="18"/>
      <c r="G41" s="19"/>
    </row>
  </sheetData>
  <sheetProtection/>
  <mergeCells count="5">
    <mergeCell ref="C4:G4"/>
    <mergeCell ref="B6:E6"/>
    <mergeCell ref="B8:G8"/>
    <mergeCell ref="C1:G1"/>
    <mergeCell ref="C2:G2"/>
  </mergeCells>
  <printOptions/>
  <pageMargins left="0.23622047244094502" right="0.11811023622047201" top="0.6299212598425201" bottom="0.5511811023622051" header="0.23622047244094502" footer="0.15748031496063003"/>
  <pageSetup fitToHeight="0" fitToWidth="0" horizontalDpi="600" verticalDpi="600" orientation="portrait" paperSize="9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42"/>
  <sheetViews>
    <sheetView zoomScalePageLayoutView="0" workbookViewId="0" topLeftCell="A1">
      <selection activeCell="A3" sqref="A3:IV3"/>
    </sheetView>
  </sheetViews>
  <sheetFormatPr defaultColWidth="9.00390625" defaultRowHeight="14.25"/>
  <cols>
    <col min="1" max="1" width="4.625" style="7" customWidth="1"/>
    <col min="2" max="2" width="35.625" style="8" customWidth="1"/>
    <col min="3" max="3" width="8.00390625" style="7" customWidth="1"/>
    <col min="4" max="4" width="8.625" style="7" customWidth="1"/>
    <col min="5" max="5" width="4.625" style="7" customWidth="1"/>
    <col min="6" max="6" width="35.625" style="7" customWidth="1"/>
    <col min="7" max="7" width="8.00390625" style="8" customWidth="1"/>
    <col min="8" max="8" width="10.125" style="8" customWidth="1"/>
    <col min="9" max="16384" width="8.375" style="8" customWidth="1"/>
  </cols>
  <sheetData>
    <row r="1" spans="1:9" ht="15.75" customHeight="1">
      <c r="A1" s="527" t="s">
        <v>7</v>
      </c>
      <c r="B1" s="527"/>
      <c r="C1" s="527"/>
      <c r="D1" s="527"/>
      <c r="E1" s="527"/>
      <c r="F1" s="527"/>
      <c r="G1" s="527"/>
      <c r="H1" s="527"/>
      <c r="I1" s="23"/>
    </row>
    <row r="2" spans="1:9" ht="15.75" customHeight="1">
      <c r="A2" s="527" t="s">
        <v>8</v>
      </c>
      <c r="B2" s="527"/>
      <c r="C2" s="527"/>
      <c r="D2" s="527"/>
      <c r="E2" s="527"/>
      <c r="F2" s="527"/>
      <c r="G2" s="527"/>
      <c r="H2" s="527"/>
      <c r="I2" s="23"/>
    </row>
    <row r="3" spans="1:256" s="438" customFormat="1" ht="15.75" customHeight="1">
      <c r="A3" s="441"/>
      <c r="B3" s="441"/>
      <c r="C3" s="441"/>
      <c r="D3" s="441"/>
      <c r="E3" s="441"/>
      <c r="F3" s="441"/>
      <c r="G3" s="441"/>
      <c r="H3" s="441"/>
      <c r="I3" s="23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K3" s="8"/>
      <c r="FL3" s="8"/>
      <c r="FM3" s="8"/>
      <c r="FN3" s="8"/>
      <c r="FO3" s="8"/>
      <c r="FP3" s="8"/>
      <c r="FQ3" s="8"/>
      <c r="FR3" s="8"/>
      <c r="FS3" s="8"/>
      <c r="FT3" s="8"/>
      <c r="FU3" s="8"/>
      <c r="FV3" s="8"/>
      <c r="FW3" s="8"/>
      <c r="FX3" s="8"/>
      <c r="FY3" s="8"/>
      <c r="FZ3" s="8"/>
      <c r="GA3" s="8"/>
      <c r="GB3" s="8"/>
      <c r="GC3" s="8"/>
      <c r="GD3" s="8"/>
      <c r="GE3" s="8"/>
      <c r="GF3" s="8"/>
      <c r="GG3" s="8"/>
      <c r="GH3" s="8"/>
      <c r="GI3" s="8"/>
      <c r="GJ3" s="8"/>
      <c r="GK3" s="8"/>
      <c r="GL3" s="8"/>
      <c r="GM3" s="8"/>
      <c r="GN3" s="8"/>
      <c r="GO3" s="8"/>
      <c r="GP3" s="8"/>
      <c r="GQ3" s="8"/>
      <c r="GR3" s="8"/>
      <c r="GS3" s="8"/>
      <c r="GT3" s="8"/>
      <c r="GU3" s="8"/>
      <c r="GV3" s="8"/>
      <c r="GW3" s="8"/>
      <c r="GX3" s="8"/>
      <c r="GY3" s="8"/>
      <c r="GZ3" s="8"/>
      <c r="HA3" s="8"/>
      <c r="HB3" s="8"/>
      <c r="HC3" s="8"/>
      <c r="HD3" s="8"/>
      <c r="HE3" s="8"/>
      <c r="HF3" s="8"/>
      <c r="HG3" s="8"/>
      <c r="HH3" s="8"/>
      <c r="HI3" s="8"/>
      <c r="HJ3" s="8"/>
      <c r="HK3" s="8"/>
      <c r="HL3" s="8"/>
      <c r="HM3" s="8"/>
      <c r="HN3" s="8"/>
      <c r="HO3" s="8"/>
      <c r="HP3" s="8"/>
      <c r="HQ3" s="8"/>
      <c r="HR3" s="8"/>
      <c r="HS3" s="8"/>
      <c r="HT3" s="8"/>
      <c r="HU3" s="8"/>
      <c r="HV3" s="8"/>
      <c r="HW3" s="8"/>
      <c r="HX3" s="8"/>
      <c r="HY3" s="8"/>
      <c r="HZ3" s="8"/>
      <c r="IA3" s="8"/>
      <c r="IB3" s="8"/>
      <c r="IC3" s="8"/>
      <c r="ID3" s="8"/>
      <c r="IE3" s="8"/>
      <c r="IF3" s="8"/>
      <c r="IG3" s="8"/>
      <c r="IH3" s="8"/>
      <c r="II3" s="8"/>
      <c r="IJ3" s="8"/>
      <c r="IK3" s="8"/>
      <c r="IL3" s="8"/>
      <c r="IM3" s="8"/>
      <c r="IN3" s="8"/>
      <c r="IO3" s="8"/>
      <c r="IP3" s="8"/>
      <c r="IQ3" s="8"/>
      <c r="IR3" s="8"/>
      <c r="IS3" s="8"/>
      <c r="IT3" s="8"/>
      <c r="IU3" s="8"/>
      <c r="IV3" s="8"/>
    </row>
    <row r="4" spans="1:9" ht="15.75" customHeight="1">
      <c r="A4" s="24"/>
      <c r="B4" s="528" t="s">
        <v>48</v>
      </c>
      <c r="C4" s="528"/>
      <c r="D4" s="528"/>
      <c r="E4" s="528"/>
      <c r="F4" s="528"/>
      <c r="G4" s="528"/>
      <c r="H4" s="528"/>
      <c r="I4" s="528"/>
    </row>
    <row r="5" spans="1:256" s="303" customFormat="1" ht="15.75" customHeight="1">
      <c r="A5" s="24"/>
      <c r="B5" s="304"/>
      <c r="C5" s="304"/>
      <c r="D5" s="304"/>
      <c r="E5" s="304"/>
      <c r="F5" s="304"/>
      <c r="G5" s="304"/>
      <c r="H5" s="304"/>
      <c r="I5" s="304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8"/>
      <c r="ER5" s="8"/>
      <c r="ES5" s="8"/>
      <c r="ET5" s="8"/>
      <c r="EU5" s="8"/>
      <c r="EV5" s="8"/>
      <c r="EW5" s="8"/>
      <c r="EX5" s="8"/>
      <c r="EY5" s="8"/>
      <c r="EZ5" s="8"/>
      <c r="FA5" s="8"/>
      <c r="FB5" s="8"/>
      <c r="FC5" s="8"/>
      <c r="FD5" s="8"/>
      <c r="FE5" s="8"/>
      <c r="FF5" s="8"/>
      <c r="FG5" s="8"/>
      <c r="FH5" s="8"/>
      <c r="FI5" s="8"/>
      <c r="FJ5" s="8"/>
      <c r="FK5" s="8"/>
      <c r="FL5" s="8"/>
      <c r="FM5" s="8"/>
      <c r="FN5" s="8"/>
      <c r="FO5" s="8"/>
      <c r="FP5" s="8"/>
      <c r="FQ5" s="8"/>
      <c r="FR5" s="8"/>
      <c r="FS5" s="8"/>
      <c r="FT5" s="8"/>
      <c r="FU5" s="8"/>
      <c r="FV5" s="8"/>
      <c r="FW5" s="8"/>
      <c r="FX5" s="8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8"/>
      <c r="GM5" s="8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8"/>
      <c r="HB5" s="8"/>
      <c r="HC5" s="8"/>
      <c r="HD5" s="8"/>
      <c r="HE5" s="8"/>
      <c r="HF5" s="8"/>
      <c r="HG5" s="8"/>
      <c r="HH5" s="8"/>
      <c r="HI5" s="8"/>
      <c r="HJ5" s="8"/>
      <c r="HK5" s="8"/>
      <c r="HL5" s="8"/>
      <c r="HM5" s="8"/>
      <c r="HN5" s="8"/>
      <c r="HO5" s="8"/>
      <c r="HP5" s="8"/>
      <c r="HQ5" s="8"/>
      <c r="HR5" s="8"/>
      <c r="HS5" s="8"/>
      <c r="HT5" s="8"/>
      <c r="HU5" s="8"/>
      <c r="HV5" s="8"/>
      <c r="HW5" s="8"/>
      <c r="HX5" s="8"/>
      <c r="HY5" s="8"/>
      <c r="HZ5" s="8"/>
      <c r="IA5" s="8"/>
      <c r="IB5" s="8"/>
      <c r="IC5" s="8"/>
      <c r="ID5" s="8"/>
      <c r="IE5" s="8"/>
      <c r="IF5" s="8"/>
      <c r="IG5" s="8"/>
      <c r="IH5" s="8"/>
      <c r="II5" s="8"/>
      <c r="IJ5" s="8"/>
      <c r="IK5" s="8"/>
      <c r="IL5" s="8"/>
      <c r="IM5" s="8"/>
      <c r="IN5" s="8"/>
      <c r="IO5" s="8"/>
      <c r="IP5" s="8"/>
      <c r="IQ5" s="8"/>
      <c r="IR5" s="8"/>
      <c r="IS5" s="8"/>
      <c r="IT5" s="8"/>
      <c r="IU5" s="8"/>
      <c r="IV5" s="8"/>
    </row>
    <row r="6" spans="1:9" s="25" customFormat="1" ht="15.75">
      <c r="A6" s="522" t="s">
        <v>9</v>
      </c>
      <c r="B6" s="523"/>
      <c r="C6" s="523"/>
      <c r="D6" s="523"/>
      <c r="E6" s="9"/>
      <c r="F6" s="414"/>
      <c r="G6" s="413"/>
      <c r="H6" s="415" t="str">
        <f>Список!G6</f>
        <v>06-10 ноября 2020 г.</v>
      </c>
      <c r="I6" s="8"/>
    </row>
    <row r="7" spans="1:9" s="25" customFormat="1" ht="15.75">
      <c r="A7" s="224"/>
      <c r="B7" s="224"/>
      <c r="C7" s="224"/>
      <c r="D7" s="224"/>
      <c r="E7" s="9"/>
      <c r="F7" s="403"/>
      <c r="G7" s="403"/>
      <c r="H7" s="403"/>
      <c r="I7" s="8"/>
    </row>
    <row r="8" spans="1:9" s="25" customFormat="1" ht="15.75" customHeight="1">
      <c r="A8" s="26"/>
      <c r="B8" s="526" t="s">
        <v>49</v>
      </c>
      <c r="C8" s="526"/>
      <c r="D8" s="526"/>
      <c r="E8" s="526"/>
      <c r="F8" s="526"/>
      <c r="G8" s="526"/>
      <c r="H8" s="526"/>
      <c r="I8" s="526"/>
    </row>
    <row r="9" spans="1:9" s="25" customFormat="1" ht="20.25" customHeight="1">
      <c r="A9" s="37"/>
      <c r="B9" s="38"/>
      <c r="C9" s="39"/>
      <c r="D9" s="39"/>
      <c r="E9" s="28"/>
      <c r="F9" s="28"/>
      <c r="G9" s="28"/>
      <c r="H9" s="28"/>
      <c r="I9" s="28"/>
    </row>
    <row r="10" spans="1:9" s="25" customFormat="1" ht="18.75">
      <c r="A10" s="529" t="s">
        <v>200</v>
      </c>
      <c r="B10" s="529"/>
      <c r="C10" s="529"/>
      <c r="D10" s="529"/>
      <c r="E10" s="529"/>
      <c r="F10" s="529"/>
      <c r="G10" s="529"/>
      <c r="H10" s="529"/>
      <c r="I10" s="28"/>
    </row>
    <row r="11" spans="1:9" s="25" customFormat="1" ht="18.75">
      <c r="A11" s="29" t="s">
        <v>50</v>
      </c>
      <c r="B11" s="29" t="s">
        <v>51</v>
      </c>
      <c r="C11" s="29" t="s">
        <v>52</v>
      </c>
      <c r="D11" s="30" t="s">
        <v>53</v>
      </c>
      <c r="E11" s="29" t="s">
        <v>50</v>
      </c>
      <c r="F11" s="29" t="s">
        <v>51</v>
      </c>
      <c r="G11" s="29" t="s">
        <v>52</v>
      </c>
      <c r="H11" s="30" t="s">
        <v>53</v>
      </c>
      <c r="I11" s="28"/>
    </row>
    <row r="12" spans="1:9" s="25" customFormat="1" ht="16.5" customHeight="1">
      <c r="A12" s="34">
        <v>1</v>
      </c>
      <c r="B12" s="40" t="str">
        <f>Список!C14</f>
        <v>Галиахметов Тимерлан</v>
      </c>
      <c r="C12" s="34" t="str">
        <f>Список!D14</f>
        <v>2007</v>
      </c>
      <c r="D12" s="34" t="str">
        <f>Список!E14</f>
        <v>I</v>
      </c>
      <c r="E12" s="34">
        <v>1</v>
      </c>
      <c r="F12" s="41" t="str">
        <f>Список!C35</f>
        <v>Хакимова Карина</v>
      </c>
      <c r="G12" s="30" t="str">
        <f>Список!D35</f>
        <v>1998</v>
      </c>
      <c r="H12" s="30" t="str">
        <f>Список!E35</f>
        <v>ЗМС</v>
      </c>
      <c r="I12" s="28"/>
    </row>
    <row r="13" spans="1:9" s="25" customFormat="1" ht="18.75" customHeight="1">
      <c r="A13" s="34">
        <v>2</v>
      </c>
      <c r="B13" s="40" t="str">
        <f>Список!C24</f>
        <v>Луценко Максим</v>
      </c>
      <c r="C13" s="34" t="str">
        <f>Список!D24</f>
        <v>2005</v>
      </c>
      <c r="D13" s="34" t="str">
        <f>Список!E24</f>
        <v>I</v>
      </c>
      <c r="E13" s="34">
        <v>2</v>
      </c>
      <c r="F13" s="41" t="str">
        <f>Список!C25</f>
        <v>Мамаева Ульяна</v>
      </c>
      <c r="G13" s="30" t="str">
        <f>Список!D25</f>
        <v>2007</v>
      </c>
      <c r="H13" s="30" t="str">
        <f>Список!E25</f>
        <v>I</v>
      </c>
      <c r="I13" s="28"/>
    </row>
    <row r="14" spans="1:9" s="25" customFormat="1" ht="18.75" customHeight="1">
      <c r="A14" s="405"/>
      <c r="B14" s="406"/>
      <c r="C14" s="405"/>
      <c r="D14" s="405"/>
      <c r="E14" s="405"/>
      <c r="F14" s="407"/>
      <c r="G14" s="408"/>
      <c r="H14" s="408"/>
      <c r="I14" s="28"/>
    </row>
    <row r="15" spans="1:9" s="25" customFormat="1" ht="18.75" customHeight="1">
      <c r="A15" s="529" t="s">
        <v>207</v>
      </c>
      <c r="B15" s="529"/>
      <c r="C15" s="529"/>
      <c r="D15" s="529"/>
      <c r="E15" s="529"/>
      <c r="F15" s="529"/>
      <c r="G15" s="529"/>
      <c r="H15" s="529"/>
      <c r="I15" s="28"/>
    </row>
    <row r="16" spans="1:9" s="25" customFormat="1" ht="18.75" customHeight="1">
      <c r="A16" s="29" t="s">
        <v>50</v>
      </c>
      <c r="B16" s="29" t="s">
        <v>51</v>
      </c>
      <c r="C16" s="29" t="s">
        <v>52</v>
      </c>
      <c r="D16" s="30" t="s">
        <v>53</v>
      </c>
      <c r="E16" s="43" t="s">
        <v>50</v>
      </c>
      <c r="F16" s="29" t="s">
        <v>51</v>
      </c>
      <c r="G16" s="29" t="s">
        <v>52</v>
      </c>
      <c r="H16" s="30" t="s">
        <v>53</v>
      </c>
      <c r="I16" s="28"/>
    </row>
    <row r="17" spans="1:9" s="25" customFormat="1" ht="18.75" customHeight="1">
      <c r="A17" s="29">
        <v>1</v>
      </c>
      <c r="B17" s="40" t="str">
        <f>Список!C13</f>
        <v>Васильев Александр</v>
      </c>
      <c r="C17" s="34" t="str">
        <f>Список!D13</f>
        <v>1987</v>
      </c>
      <c r="D17" s="34" t="str">
        <f>Список!E13</f>
        <v>МС</v>
      </c>
      <c r="E17" s="43">
        <v>1</v>
      </c>
      <c r="F17" s="31" t="str">
        <f>Список!C15</f>
        <v>Дормидонтова Ольга</v>
      </c>
      <c r="G17" s="29" t="str">
        <f>Список!D15</f>
        <v>1991</v>
      </c>
      <c r="H17" s="29" t="str">
        <f>Список!E15</f>
        <v>МСМК</v>
      </c>
      <c r="I17" s="28"/>
    </row>
    <row r="18" spans="1:9" s="25" customFormat="1" ht="18.75" customHeight="1">
      <c r="A18" s="32">
        <v>2</v>
      </c>
      <c r="B18" s="40" t="str">
        <f>Список!C17</f>
        <v>Ефремов Михаил</v>
      </c>
      <c r="C18" s="34" t="str">
        <f>Список!D17</f>
        <v>1986</v>
      </c>
      <c r="D18" s="34" t="str">
        <f>Список!E17</f>
        <v>ЗМС</v>
      </c>
      <c r="E18" s="47">
        <v>2</v>
      </c>
      <c r="F18" s="31" t="str">
        <f>Список!C16</f>
        <v>Егорова Антонина</v>
      </c>
      <c r="G18" s="29" t="str">
        <f>Список!D16</f>
        <v>1998</v>
      </c>
      <c r="H18" s="29" t="str">
        <f>Список!E16</f>
        <v>МСМК</v>
      </c>
      <c r="I18" s="28"/>
    </row>
    <row r="19" spans="1:9" s="25" customFormat="1" ht="18.75" customHeight="1">
      <c r="A19" s="32">
        <v>3</v>
      </c>
      <c r="B19" s="40" t="str">
        <f>Список!C19</f>
        <v>Ильин Виталий</v>
      </c>
      <c r="C19" s="34" t="str">
        <f>Список!D19</f>
        <v>1997</v>
      </c>
      <c r="D19" s="34" t="str">
        <f>Список!E19</f>
        <v>КМС</v>
      </c>
      <c r="E19" s="47">
        <v>3</v>
      </c>
      <c r="F19" s="40" t="str">
        <f>Список!C18</f>
        <v>Иванковская Анастасия</v>
      </c>
      <c r="G19" s="34" t="str">
        <f>Список!D18</f>
        <v>1998</v>
      </c>
      <c r="H19" s="34" t="str">
        <f>Список!E18</f>
        <v>КМС</v>
      </c>
      <c r="I19" s="28"/>
    </row>
    <row r="20" spans="1:9" s="25" customFormat="1" ht="18.75" customHeight="1">
      <c r="A20" s="32">
        <v>4</v>
      </c>
      <c r="B20" s="40" t="str">
        <f>Список!C21</f>
        <v>Карпов Артемий</v>
      </c>
      <c r="C20" s="34" t="str">
        <f>Список!D21</f>
        <v>1983</v>
      </c>
      <c r="D20" s="34" t="str">
        <f>Список!E21</f>
        <v>ЗМС</v>
      </c>
      <c r="E20" s="47">
        <v>4</v>
      </c>
      <c r="F20" s="40" t="str">
        <f>Список!C20</f>
        <v>Карпова Алёна</v>
      </c>
      <c r="G20" s="34" t="str">
        <f>Список!D20</f>
        <v>1988</v>
      </c>
      <c r="H20" s="34" t="str">
        <f>Список!E20</f>
        <v>ЗМС</v>
      </c>
      <c r="I20" s="28"/>
    </row>
    <row r="21" spans="1:9" s="25" customFormat="1" ht="18.75" customHeight="1">
      <c r="A21" s="32">
        <v>5</v>
      </c>
      <c r="B21" s="40" t="str">
        <f>Список!C28</f>
        <v>Попков Андрей</v>
      </c>
      <c r="C21" s="34">
        <f>Список!D28</f>
        <v>1999</v>
      </c>
      <c r="D21" s="34" t="str">
        <f>Список!E28</f>
        <v>МС</v>
      </c>
      <c r="E21" s="47">
        <v>5</v>
      </c>
      <c r="F21" s="40" t="str">
        <f>Список!C22</f>
        <v>Кобер Марина</v>
      </c>
      <c r="G21" s="34">
        <f>Список!D22</f>
        <v>1999</v>
      </c>
      <c r="H21" s="34" t="str">
        <f>Список!E22</f>
        <v>КМС</v>
      </c>
      <c r="I21" s="28"/>
    </row>
    <row r="22" spans="1:9" s="25" customFormat="1" ht="18.75">
      <c r="A22" s="409">
        <v>6</v>
      </c>
      <c r="B22" s="40" t="str">
        <f>Список!C29</f>
        <v>Румянцев Дмитрий</v>
      </c>
      <c r="C22" s="34" t="str">
        <f>Список!D29</f>
        <v>1998</v>
      </c>
      <c r="D22" s="34" t="str">
        <f>Список!E29</f>
        <v>ЗМС</v>
      </c>
      <c r="E22" s="47">
        <v>6</v>
      </c>
      <c r="F22" s="40" t="str">
        <f>Список!C23</f>
        <v>Кузнецова Ксения</v>
      </c>
      <c r="G22" s="34" t="str">
        <f>Список!D23</f>
        <v>2000</v>
      </c>
      <c r="H22" s="34" t="str">
        <f>Список!E23</f>
        <v>МС</v>
      </c>
      <c r="I22" s="28"/>
    </row>
    <row r="23" spans="1:9" s="25" customFormat="1" ht="18.75">
      <c r="A23" s="412">
        <v>7</v>
      </c>
      <c r="B23" s="411" t="str">
        <f>Список!C36</f>
        <v>Чаплин Андрей</v>
      </c>
      <c r="C23" s="34" t="str">
        <f>Список!D36</f>
        <v>2000</v>
      </c>
      <c r="D23" s="34" t="str">
        <f>Список!E36</f>
        <v>КМС</v>
      </c>
      <c r="E23" s="47">
        <v>7</v>
      </c>
      <c r="F23" s="40" t="str">
        <f>Список!C34</f>
        <v>Тюрина Елена</v>
      </c>
      <c r="G23" s="34" t="str">
        <f>Список!D34</f>
        <v>1998</v>
      </c>
      <c r="H23" s="34" t="str">
        <f>Список!E34</f>
        <v>ЗМС</v>
      </c>
      <c r="I23" s="28"/>
    </row>
    <row r="24" spans="1:9" s="25" customFormat="1" ht="16.5" customHeight="1">
      <c r="A24" s="410"/>
      <c r="E24" s="32">
        <v>8</v>
      </c>
      <c r="F24" s="40" t="str">
        <f>Список!C37</f>
        <v>Штайгер Ольга</v>
      </c>
      <c r="G24" s="34" t="str">
        <f>Список!D37</f>
        <v>1984</v>
      </c>
      <c r="H24" s="34" t="str">
        <f>Список!E37</f>
        <v>ЗМС</v>
      </c>
      <c r="I24" s="28"/>
    </row>
    <row r="25" spans="1:9" s="25" customFormat="1" ht="16.5" customHeight="1">
      <c r="A25" s="405"/>
      <c r="B25" s="406"/>
      <c r="C25" s="405"/>
      <c r="D25" s="405"/>
      <c r="E25" s="405"/>
      <c r="F25" s="407"/>
      <c r="G25" s="408"/>
      <c r="H25" s="408"/>
      <c r="I25" s="28"/>
    </row>
    <row r="26" spans="1:9" s="25" customFormat="1" ht="19.5" customHeight="1">
      <c r="A26" s="529" t="s">
        <v>208</v>
      </c>
      <c r="B26" s="529"/>
      <c r="C26" s="529"/>
      <c r="D26" s="529"/>
      <c r="E26" s="529"/>
      <c r="F26" s="529"/>
      <c r="G26" s="529"/>
      <c r="H26" s="529"/>
      <c r="I26" s="28"/>
    </row>
    <row r="27" spans="1:9" s="25" customFormat="1" ht="18.75">
      <c r="A27" s="29" t="s">
        <v>50</v>
      </c>
      <c r="B27" s="29" t="s">
        <v>51</v>
      </c>
      <c r="C27" s="29" t="s">
        <v>52</v>
      </c>
      <c r="D27" s="30" t="s">
        <v>53</v>
      </c>
      <c r="E27" s="29" t="s">
        <v>50</v>
      </c>
      <c r="F27" s="29" t="s">
        <v>51</v>
      </c>
      <c r="G27" s="29" t="s">
        <v>52</v>
      </c>
      <c r="H27" s="30" t="s">
        <v>53</v>
      </c>
      <c r="I27" s="46"/>
    </row>
    <row r="28" spans="1:9" s="25" customFormat="1" ht="18.75">
      <c r="A28" s="29">
        <v>1</v>
      </c>
      <c r="B28" s="31" t="str">
        <f>Список!C27</f>
        <v>Орлов Владимир</v>
      </c>
      <c r="C28" s="29" t="str">
        <f>Список!D27</f>
        <v>2000</v>
      </c>
      <c r="D28" s="29" t="str">
        <f>Список!E27</f>
        <v>КМС</v>
      </c>
      <c r="E28" s="31"/>
      <c r="F28" s="31"/>
      <c r="G28" s="29"/>
      <c r="H28" s="30"/>
      <c r="I28" s="46"/>
    </row>
    <row r="29" spans="1:9" s="25" customFormat="1" ht="18.75">
      <c r="A29" s="405"/>
      <c r="B29" s="406"/>
      <c r="C29" s="405"/>
      <c r="D29" s="405"/>
      <c r="E29" s="405"/>
      <c r="F29" s="407"/>
      <c r="G29" s="408"/>
      <c r="H29" s="408"/>
      <c r="I29" s="46"/>
    </row>
    <row r="30" spans="1:9" s="25" customFormat="1" ht="19.5" customHeight="1">
      <c r="A30" s="529" t="s">
        <v>209</v>
      </c>
      <c r="B30" s="529"/>
      <c r="C30" s="529"/>
      <c r="D30" s="529"/>
      <c r="E30" s="529"/>
      <c r="F30" s="529"/>
      <c r="G30" s="529"/>
      <c r="H30" s="529"/>
      <c r="I30" s="28"/>
    </row>
    <row r="31" spans="1:9" s="25" customFormat="1" ht="18" customHeight="1">
      <c r="A31" s="29" t="s">
        <v>50</v>
      </c>
      <c r="B31" s="29" t="s">
        <v>51</v>
      </c>
      <c r="C31" s="29" t="s">
        <v>52</v>
      </c>
      <c r="D31" s="30" t="s">
        <v>53</v>
      </c>
      <c r="E31" s="43" t="s">
        <v>50</v>
      </c>
      <c r="F31" s="29" t="s">
        <v>51</v>
      </c>
      <c r="G31" s="29" t="s">
        <v>52</v>
      </c>
      <c r="H31" s="30" t="s">
        <v>53</v>
      </c>
      <c r="I31" s="28"/>
    </row>
    <row r="32" spans="1:9" s="25" customFormat="1" ht="16.5" customHeight="1">
      <c r="A32" s="34">
        <v>1</v>
      </c>
      <c r="B32" s="40" t="str">
        <f>Список!C11</f>
        <v>Антонов Валерий</v>
      </c>
      <c r="C32" s="34" t="str">
        <f>Список!D11</f>
        <v>1988</v>
      </c>
      <c r="D32" s="34" t="str">
        <f>Список!E11</f>
        <v>ЗМС</v>
      </c>
      <c r="E32" s="44">
        <v>1</v>
      </c>
      <c r="F32" s="33" t="str">
        <f>Список!C12</f>
        <v>Антонова Арина</v>
      </c>
      <c r="G32" s="34" t="str">
        <f>Список!D12</f>
        <v>1994</v>
      </c>
      <c r="H32" s="34" t="str">
        <f>Список!E12</f>
        <v>КМС</v>
      </c>
      <c r="I32" s="28"/>
    </row>
    <row r="33" spans="1:9" s="25" customFormat="1" ht="20.25" customHeight="1">
      <c r="A33" s="34">
        <v>2</v>
      </c>
      <c r="B33" s="40" t="str">
        <f>Список!C31</f>
        <v>Телемнев Дмитрий</v>
      </c>
      <c r="C33" s="34" t="str">
        <f>Список!D31</f>
        <v>2004</v>
      </c>
      <c r="D33" s="34" t="str">
        <f>Список!E31</f>
        <v>I</v>
      </c>
      <c r="E33" s="45"/>
      <c r="F33"/>
      <c r="G33"/>
      <c r="H33"/>
      <c r="I33" s="28"/>
    </row>
    <row r="34" spans="1:9" s="25" customFormat="1" ht="16.5" customHeight="1">
      <c r="A34" s="34">
        <v>3</v>
      </c>
      <c r="B34" s="40" t="str">
        <f>Список!C33</f>
        <v>Точилин Андрей</v>
      </c>
      <c r="C34" s="34" t="str">
        <f>Список!D33</f>
        <v>2003</v>
      </c>
      <c r="D34" s="34" t="str">
        <f>Список!E33</f>
        <v>I</v>
      </c>
      <c r="E34" s="28"/>
      <c r="F34" s="28"/>
      <c r="G34" s="28"/>
      <c r="H34" s="28"/>
      <c r="I34" s="28"/>
    </row>
    <row r="35" spans="1:9" s="25" customFormat="1" ht="16.5" customHeight="1">
      <c r="A35" s="46"/>
      <c r="B35" s="28"/>
      <c r="C35" s="28"/>
      <c r="D35" s="28"/>
      <c r="E35" s="28"/>
      <c r="F35" s="28"/>
      <c r="G35" s="28"/>
      <c r="H35" s="28"/>
      <c r="I35" s="28"/>
    </row>
    <row r="36" spans="1:9" s="25" customFormat="1" ht="16.5" customHeight="1">
      <c r="A36" s="529" t="s">
        <v>210</v>
      </c>
      <c r="B36" s="529"/>
      <c r="C36" s="529"/>
      <c r="D36" s="529"/>
      <c r="E36" s="529"/>
      <c r="F36" s="529"/>
      <c r="G36" s="529"/>
      <c r="H36" s="529"/>
      <c r="I36" s="28"/>
    </row>
    <row r="37" spans="1:9" s="25" customFormat="1" ht="16.5" customHeight="1">
      <c r="A37" s="29" t="s">
        <v>50</v>
      </c>
      <c r="B37" s="29" t="s">
        <v>51</v>
      </c>
      <c r="C37" s="29" t="s">
        <v>52</v>
      </c>
      <c r="D37" s="30" t="s">
        <v>53</v>
      </c>
      <c r="E37" s="29" t="s">
        <v>50</v>
      </c>
      <c r="F37" s="29" t="s">
        <v>51</v>
      </c>
      <c r="G37" s="29" t="s">
        <v>52</v>
      </c>
      <c r="H37" s="30" t="s">
        <v>53</v>
      </c>
      <c r="I37" s="28"/>
    </row>
    <row r="38" spans="1:9" s="25" customFormat="1" ht="16.5" customHeight="1">
      <c r="A38" s="29"/>
      <c r="B38" s="31"/>
      <c r="C38" s="29"/>
      <c r="D38" s="29"/>
      <c r="E38" s="44">
        <v>1</v>
      </c>
      <c r="F38" s="33" t="str">
        <f>Список!C32</f>
        <v>Топычканова Ирина</v>
      </c>
      <c r="G38" s="34" t="str">
        <f>Список!D32</f>
        <v>2004</v>
      </c>
      <c r="H38" s="34" t="str">
        <f>Список!E32</f>
        <v>КМС</v>
      </c>
      <c r="I38" s="28"/>
    </row>
    <row r="39" s="25" customFormat="1" ht="16.5" customHeight="1">
      <c r="I39" s="28"/>
    </row>
    <row r="40" spans="1:9" s="25" customFormat="1" ht="16.5" customHeight="1">
      <c r="A40" s="46"/>
      <c r="B40" s="48"/>
      <c r="C40" s="48"/>
      <c r="D40" s="48"/>
      <c r="E40" s="35"/>
      <c r="F40" s="36"/>
      <c r="G40" s="42"/>
      <c r="H40" s="42"/>
      <c r="I40" s="28"/>
    </row>
    <row r="41" spans="1:9" ht="18">
      <c r="A41" s="49"/>
      <c r="B41" s="186" t="str">
        <f>Список!C40</f>
        <v>Главный судья</v>
      </c>
      <c r="C41" s="401"/>
      <c r="D41" s="401"/>
      <c r="E41" s="402"/>
      <c r="F41" s="530" t="str">
        <f>Список!F40</f>
        <v>Сахнов Б.И.</v>
      </c>
      <c r="G41" s="530"/>
      <c r="H41" s="530"/>
      <c r="I41" s="303"/>
    </row>
    <row r="42" spans="1:9" ht="18">
      <c r="A42" s="49"/>
      <c r="B42" s="22"/>
      <c r="C42" s="22"/>
      <c r="D42" s="22"/>
      <c r="E42" s="24"/>
      <c r="F42" s="50"/>
      <c r="H42" s="24"/>
      <c r="I42" s="50"/>
    </row>
  </sheetData>
  <sheetProtection/>
  <mergeCells count="11">
    <mergeCell ref="A10:H10"/>
    <mergeCell ref="A30:H30"/>
    <mergeCell ref="A15:H15"/>
    <mergeCell ref="A26:H26"/>
    <mergeCell ref="F41:H41"/>
    <mergeCell ref="A36:H36"/>
    <mergeCell ref="B8:I8"/>
    <mergeCell ref="A1:H1"/>
    <mergeCell ref="A2:H2"/>
    <mergeCell ref="B4:I4"/>
    <mergeCell ref="A6:D6"/>
  </mergeCells>
  <printOptions/>
  <pageMargins left="0.6299212598425201" right="0.7082677165354331" top="0.6299212598425201" bottom="0.5511811023622051" header="0.23622047244094502" footer="0.15748031496063003"/>
  <pageSetup fitToHeight="0" fitToWidth="0" horizontalDpi="600" verticalDpi="600" orientation="portrait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98"/>
  <sheetViews>
    <sheetView zoomScalePageLayoutView="0" workbookViewId="0" topLeftCell="A1">
      <selection activeCell="E2" sqref="E2:H2"/>
    </sheetView>
  </sheetViews>
  <sheetFormatPr defaultColWidth="8.625" defaultRowHeight="14.25"/>
  <cols>
    <col min="1" max="1" width="1.37890625" style="253" customWidth="1"/>
    <col min="2" max="2" width="3.125" style="258" customWidth="1"/>
    <col min="3" max="3" width="28.625" style="253" customWidth="1"/>
    <col min="4" max="5" width="6.125" style="253" customWidth="1"/>
    <col min="6" max="6" width="9.125" style="253" customWidth="1"/>
    <col min="7" max="7" width="20.625" style="253" customWidth="1"/>
    <col min="8" max="16384" width="8.625" style="253" customWidth="1"/>
  </cols>
  <sheetData>
    <row r="1" spans="5:8" ht="15.75">
      <c r="E1" s="531" t="s">
        <v>263</v>
      </c>
      <c r="F1" s="531"/>
      <c r="G1" s="531"/>
      <c r="H1" s="531"/>
    </row>
    <row r="2" spans="5:11" ht="18.75">
      <c r="E2" s="531" t="s">
        <v>262</v>
      </c>
      <c r="F2" s="531"/>
      <c r="G2" s="531"/>
      <c r="H2" s="531"/>
      <c r="K2" s="485"/>
    </row>
    <row r="3" spans="5:11" ht="18.75">
      <c r="E3" s="531" t="s">
        <v>261</v>
      </c>
      <c r="F3" s="531"/>
      <c r="G3" s="531"/>
      <c r="H3" s="531"/>
      <c r="K3" s="485"/>
    </row>
    <row r="4" ht="9.75" customHeight="1"/>
    <row r="5" spans="2:7" s="234" customFormat="1" ht="16.5" customHeight="1">
      <c r="B5" s="560" t="s">
        <v>260</v>
      </c>
      <c r="C5" s="560"/>
      <c r="D5" s="560"/>
      <c r="E5" s="560"/>
      <c r="F5" s="560"/>
      <c r="G5" s="560"/>
    </row>
    <row r="6" spans="1:7" s="235" customFormat="1" ht="15.75">
      <c r="A6" s="297"/>
      <c r="B6" s="553" t="s">
        <v>104</v>
      </c>
      <c r="C6" s="553"/>
      <c r="D6" s="553"/>
      <c r="E6" s="553"/>
      <c r="F6" s="553"/>
      <c r="G6" s="553"/>
    </row>
    <row r="7" spans="2:7" s="235" customFormat="1" ht="15" customHeight="1">
      <c r="B7" s="236" t="s">
        <v>50</v>
      </c>
      <c r="C7" s="236" t="s">
        <v>105</v>
      </c>
      <c r="D7" s="536" t="s">
        <v>111</v>
      </c>
      <c r="E7" s="537"/>
      <c r="F7" s="238" t="s">
        <v>113</v>
      </c>
      <c r="G7" s="238" t="s">
        <v>112</v>
      </c>
    </row>
    <row r="8" spans="2:7" s="235" customFormat="1" ht="15.75">
      <c r="B8" s="236">
        <v>1</v>
      </c>
      <c r="C8" s="237" t="str">
        <f>Список!C29</f>
        <v>Румянцев Дмитрий</v>
      </c>
      <c r="D8" s="536">
        <v>2</v>
      </c>
      <c r="E8" s="537"/>
      <c r="F8" s="238">
        <v>1</v>
      </c>
      <c r="G8" s="277"/>
    </row>
    <row r="9" spans="2:7" s="235" customFormat="1" ht="15.75">
      <c r="B9" s="236">
        <v>2</v>
      </c>
      <c r="C9" s="237" t="str">
        <f>Список!C21</f>
        <v>Карпов Артемий</v>
      </c>
      <c r="D9" s="536">
        <v>3</v>
      </c>
      <c r="E9" s="537"/>
      <c r="F9" s="238">
        <v>2</v>
      </c>
      <c r="G9" s="277"/>
    </row>
    <row r="10" spans="2:7" s="235" customFormat="1" ht="15.75">
      <c r="B10" s="236">
        <v>3</v>
      </c>
      <c r="C10" s="237" t="str">
        <f>Список!C17</f>
        <v>Ефремов Михаил</v>
      </c>
      <c r="D10" s="536">
        <v>4</v>
      </c>
      <c r="E10" s="537"/>
      <c r="F10" s="276" t="s">
        <v>114</v>
      </c>
      <c r="G10" s="238">
        <v>3</v>
      </c>
    </row>
    <row r="11" spans="2:7" s="235" customFormat="1" ht="15" customHeight="1">
      <c r="B11" s="236">
        <v>4</v>
      </c>
      <c r="C11" s="275" t="str">
        <f>Список!C11</f>
        <v>Антонов Валерий</v>
      </c>
      <c r="D11" s="536">
        <v>5</v>
      </c>
      <c r="E11" s="537"/>
      <c r="F11" s="276" t="s">
        <v>114</v>
      </c>
      <c r="G11" s="238">
        <v>4</v>
      </c>
    </row>
    <row r="12" spans="2:7" s="235" customFormat="1" ht="15" customHeight="1">
      <c r="B12" s="236">
        <v>5</v>
      </c>
      <c r="C12" s="237" t="str">
        <f>Список!C13</f>
        <v>Васильев Александр</v>
      </c>
      <c r="D12" s="536">
        <v>6</v>
      </c>
      <c r="E12" s="537"/>
      <c r="F12" s="276" t="s">
        <v>115</v>
      </c>
      <c r="G12" s="238">
        <v>5</v>
      </c>
    </row>
    <row r="13" spans="2:7" s="235" customFormat="1" ht="15" customHeight="1">
      <c r="B13" s="236">
        <v>6</v>
      </c>
      <c r="C13" s="239" t="str">
        <f>Список!C19</f>
        <v>Ильин Виталий</v>
      </c>
      <c r="D13" s="536">
        <v>7</v>
      </c>
      <c r="E13" s="537"/>
      <c r="F13" s="276" t="s">
        <v>115</v>
      </c>
      <c r="G13" s="238">
        <v>7</v>
      </c>
    </row>
    <row r="14" spans="2:7" s="235" customFormat="1" ht="15" customHeight="1">
      <c r="B14" s="236">
        <v>7</v>
      </c>
      <c r="C14" s="239" t="str">
        <f>Список!C28</f>
        <v>Попков Андрей</v>
      </c>
      <c r="D14" s="536">
        <v>9</v>
      </c>
      <c r="E14" s="537"/>
      <c r="F14" s="276" t="s">
        <v>115</v>
      </c>
      <c r="G14" s="238">
        <v>8</v>
      </c>
    </row>
    <row r="15" spans="2:7" s="235" customFormat="1" ht="15" customHeight="1">
      <c r="B15" s="236">
        <v>8</v>
      </c>
      <c r="C15" s="239" t="str">
        <f>Список!C36</f>
        <v>Чаплин Андрей</v>
      </c>
      <c r="D15" s="536">
        <v>10</v>
      </c>
      <c r="E15" s="537"/>
      <c r="F15" s="276" t="s">
        <v>115</v>
      </c>
      <c r="G15" s="238">
        <v>6</v>
      </c>
    </row>
    <row r="16" spans="2:7" s="235" customFormat="1" ht="15" customHeight="1">
      <c r="B16" s="236">
        <v>9</v>
      </c>
      <c r="C16" s="240" t="str">
        <f>Список!C27</f>
        <v>Орлов Владимир</v>
      </c>
      <c r="D16" s="536">
        <v>12</v>
      </c>
      <c r="E16" s="537"/>
      <c r="F16" s="276" t="s">
        <v>138</v>
      </c>
      <c r="G16" s="238">
        <v>10</v>
      </c>
    </row>
    <row r="17" spans="2:7" s="235" customFormat="1" ht="15" customHeight="1">
      <c r="B17" s="236">
        <v>10</v>
      </c>
      <c r="C17" s="237" t="str">
        <f>Список!C26</f>
        <v>Митряхин Дмитрий</v>
      </c>
      <c r="D17" s="536">
        <v>17</v>
      </c>
      <c r="E17" s="537"/>
      <c r="F17" s="276" t="s">
        <v>138</v>
      </c>
      <c r="G17" s="238">
        <v>13</v>
      </c>
    </row>
    <row r="18" spans="2:7" s="235" customFormat="1" ht="15.75">
      <c r="B18" s="236">
        <v>11</v>
      </c>
      <c r="C18" s="237" t="str">
        <f>Список!C31</f>
        <v>Телемнев Дмитрий</v>
      </c>
      <c r="D18" s="536">
        <v>20</v>
      </c>
      <c r="E18" s="537"/>
      <c r="F18" s="276" t="s">
        <v>138</v>
      </c>
      <c r="G18" s="238">
        <v>9</v>
      </c>
    </row>
    <row r="19" spans="2:7" s="235" customFormat="1" ht="15.75">
      <c r="B19" s="236">
        <v>12</v>
      </c>
      <c r="C19" s="241" t="str">
        <f>Список!C30</f>
        <v>Сладков Кирилл</v>
      </c>
      <c r="D19" s="536">
        <v>21</v>
      </c>
      <c r="E19" s="537"/>
      <c r="F19" s="276" t="s">
        <v>138</v>
      </c>
      <c r="G19" s="238">
        <v>14</v>
      </c>
    </row>
    <row r="20" spans="2:7" s="235" customFormat="1" ht="15.75">
      <c r="B20" s="236">
        <v>13</v>
      </c>
      <c r="C20" s="278" t="str">
        <f>Список!C33</f>
        <v>Точилин Андрей</v>
      </c>
      <c r="D20" s="536" t="s">
        <v>106</v>
      </c>
      <c r="E20" s="537"/>
      <c r="F20" s="276" t="s">
        <v>138</v>
      </c>
      <c r="G20" s="238">
        <v>11</v>
      </c>
    </row>
    <row r="21" spans="2:7" s="235" customFormat="1" ht="15.75">
      <c r="B21" s="236">
        <v>14</v>
      </c>
      <c r="C21" s="241" t="str">
        <f>Список!C14</f>
        <v>Галиахметов Тимерлан</v>
      </c>
      <c r="D21" s="536" t="s">
        <v>106</v>
      </c>
      <c r="E21" s="537"/>
      <c r="F21" s="276" t="s">
        <v>138</v>
      </c>
      <c r="G21" s="238">
        <v>15</v>
      </c>
    </row>
    <row r="22" spans="2:7" s="235" customFormat="1" ht="15.75">
      <c r="B22" s="236">
        <v>15</v>
      </c>
      <c r="C22" s="241" t="str">
        <f>Список!C24</f>
        <v>Луценко Максим</v>
      </c>
      <c r="D22" s="536" t="s">
        <v>106</v>
      </c>
      <c r="E22" s="537"/>
      <c r="F22" s="276" t="s">
        <v>138</v>
      </c>
      <c r="G22" s="238">
        <v>12</v>
      </c>
    </row>
    <row r="23" spans="2:7" s="235" customFormat="1" ht="15.75">
      <c r="B23" s="538" t="s">
        <v>107</v>
      </c>
      <c r="C23" s="539"/>
      <c r="D23" s="539"/>
      <c r="E23" s="539"/>
      <c r="F23" s="539"/>
      <c r="G23" s="540"/>
    </row>
    <row r="24" spans="2:7" s="235" customFormat="1" ht="19.5" customHeight="1">
      <c r="B24" s="236" t="s">
        <v>50</v>
      </c>
      <c r="C24" s="236" t="s">
        <v>105</v>
      </c>
      <c r="D24" s="536" t="s">
        <v>111</v>
      </c>
      <c r="E24" s="537"/>
      <c r="F24" s="238" t="s">
        <v>113</v>
      </c>
      <c r="G24" s="238" t="s">
        <v>112</v>
      </c>
    </row>
    <row r="25" spans="2:7" s="235" customFormat="1" ht="15.75" customHeight="1">
      <c r="B25" s="246">
        <v>1</v>
      </c>
      <c r="C25" s="241" t="str">
        <f>Список!C37</f>
        <v>Штайгер Ольга</v>
      </c>
      <c r="D25" s="544">
        <v>1</v>
      </c>
      <c r="E25" s="545"/>
      <c r="F25" s="259">
        <v>1</v>
      </c>
      <c r="G25" s="277"/>
    </row>
    <row r="26" spans="2:7" s="235" customFormat="1" ht="15.75" customHeight="1">
      <c r="B26" s="246">
        <v>2</v>
      </c>
      <c r="C26" s="293" t="str">
        <f>Список!C34</f>
        <v>Тюрина Елена</v>
      </c>
      <c r="D26" s="546" t="s">
        <v>141</v>
      </c>
      <c r="E26" s="547"/>
      <c r="F26" s="259">
        <v>2</v>
      </c>
      <c r="G26" s="238">
        <v>2</v>
      </c>
    </row>
    <row r="27" spans="2:7" s="235" customFormat="1" ht="15.75" customHeight="1">
      <c r="B27" s="246">
        <v>3</v>
      </c>
      <c r="C27" s="241" t="str">
        <f>Список!C35</f>
        <v>Хакимова Карина</v>
      </c>
      <c r="D27" s="546" t="s">
        <v>141</v>
      </c>
      <c r="E27" s="547"/>
      <c r="F27" s="276" t="s">
        <v>114</v>
      </c>
      <c r="G27" s="238">
        <v>3</v>
      </c>
    </row>
    <row r="28" spans="2:7" s="235" customFormat="1" ht="15.75" customHeight="1">
      <c r="B28" s="246">
        <v>4</v>
      </c>
      <c r="C28" s="247" t="str">
        <f>Список!C15</f>
        <v>Дормидонтова Ольга</v>
      </c>
      <c r="D28" s="544">
        <v>4</v>
      </c>
      <c r="E28" s="545"/>
      <c r="F28" s="276" t="s">
        <v>114</v>
      </c>
      <c r="G28" s="238">
        <v>4</v>
      </c>
    </row>
    <row r="29" spans="2:7" s="235" customFormat="1" ht="15.75" customHeight="1">
      <c r="B29" s="246">
        <v>5</v>
      </c>
      <c r="C29" s="247" t="str">
        <f>Список!C22</f>
        <v>Кобер Марина</v>
      </c>
      <c r="D29" s="544">
        <v>5</v>
      </c>
      <c r="E29" s="545"/>
      <c r="F29" s="276" t="s">
        <v>115</v>
      </c>
      <c r="G29" s="238">
        <v>6</v>
      </c>
    </row>
    <row r="30" spans="2:7" s="235" customFormat="1" ht="15.75" customHeight="1">
      <c r="B30" s="246">
        <v>6</v>
      </c>
      <c r="C30" s="247" t="str">
        <f>Список!C23</f>
        <v>Кузнецова Ксения</v>
      </c>
      <c r="D30" s="544">
        <v>6</v>
      </c>
      <c r="E30" s="545"/>
      <c r="F30" s="276" t="s">
        <v>115</v>
      </c>
      <c r="G30" s="238">
        <v>5</v>
      </c>
    </row>
    <row r="31" spans="2:7" s="235" customFormat="1" ht="15.75" customHeight="1">
      <c r="B31" s="246">
        <v>7</v>
      </c>
      <c r="C31" s="247" t="str">
        <f>Список!C18</f>
        <v>Иванковская Анастасия</v>
      </c>
      <c r="D31" s="544">
        <v>8</v>
      </c>
      <c r="E31" s="545"/>
      <c r="F31" s="276" t="s">
        <v>115</v>
      </c>
      <c r="G31" s="238">
        <v>7</v>
      </c>
    </row>
    <row r="32" spans="2:7" s="235" customFormat="1" ht="15.75" customHeight="1">
      <c r="B32" s="246">
        <v>8</v>
      </c>
      <c r="C32" s="247" t="str">
        <f>Список!C16</f>
        <v>Егорова Антонина</v>
      </c>
      <c r="D32" s="544">
        <v>9</v>
      </c>
      <c r="E32" s="545"/>
      <c r="F32" s="276" t="s">
        <v>115</v>
      </c>
      <c r="G32" s="238">
        <v>8</v>
      </c>
    </row>
    <row r="33" spans="2:7" s="235" customFormat="1" ht="15.75" customHeight="1">
      <c r="B33" s="246">
        <v>9</v>
      </c>
      <c r="C33" s="247" t="str">
        <f>Список!C12</f>
        <v>Антонова Арина</v>
      </c>
      <c r="D33" s="544">
        <v>10</v>
      </c>
      <c r="E33" s="545"/>
      <c r="F33" s="276" t="s">
        <v>143</v>
      </c>
      <c r="G33" s="238">
        <v>10</v>
      </c>
    </row>
    <row r="34" spans="2:7" s="235" customFormat="1" ht="15.75" customHeight="1">
      <c r="B34" s="246">
        <v>10</v>
      </c>
      <c r="C34" s="247" t="str">
        <f>Список!C32</f>
        <v>Топычканова Ирина</v>
      </c>
      <c r="D34" s="544" t="s">
        <v>106</v>
      </c>
      <c r="E34" s="545"/>
      <c r="F34" s="276" t="s">
        <v>143</v>
      </c>
      <c r="G34" s="238">
        <v>9</v>
      </c>
    </row>
    <row r="35" spans="2:7" s="235" customFormat="1" ht="15.75" customHeight="1">
      <c r="B35" s="246">
        <v>11</v>
      </c>
      <c r="C35" s="241" t="str">
        <f>Список!C25</f>
        <v>Мамаева Ульяна</v>
      </c>
      <c r="D35" s="544" t="s">
        <v>106</v>
      </c>
      <c r="E35" s="545"/>
      <c r="F35" s="276" t="s">
        <v>143</v>
      </c>
      <c r="G35" s="238">
        <v>11</v>
      </c>
    </row>
    <row r="36" spans="2:7" s="235" customFormat="1" ht="15.75">
      <c r="B36" s="538" t="s">
        <v>108</v>
      </c>
      <c r="C36" s="539"/>
      <c r="D36" s="539"/>
      <c r="E36" s="539"/>
      <c r="F36" s="539"/>
      <c r="G36" s="540"/>
    </row>
    <row r="37" spans="2:7" s="235" customFormat="1" ht="15.75">
      <c r="B37" s="236" t="s">
        <v>50</v>
      </c>
      <c r="C37" s="298" t="s">
        <v>105</v>
      </c>
      <c r="D37" s="536" t="s">
        <v>111</v>
      </c>
      <c r="E37" s="537"/>
      <c r="F37" s="238" t="s">
        <v>113</v>
      </c>
      <c r="G37" s="238" t="s">
        <v>112</v>
      </c>
    </row>
    <row r="38" spans="2:7" s="235" customFormat="1" ht="15.75">
      <c r="B38" s="561">
        <v>1</v>
      </c>
      <c r="C38" s="237" t="str">
        <f>C9</f>
        <v>Карпов Артемий</v>
      </c>
      <c r="D38" s="249">
        <v>180</v>
      </c>
      <c r="E38" s="534">
        <f aca="true" t="shared" si="0" ref="E38:E50">D38+D39</f>
        <v>360</v>
      </c>
      <c r="F38" s="534">
        <v>1</v>
      </c>
      <c r="G38" s="541"/>
    </row>
    <row r="39" spans="2:7" s="235" customFormat="1" ht="15.75">
      <c r="B39" s="562"/>
      <c r="C39" s="237" t="str">
        <f>C10</f>
        <v>Ефремов Михаил</v>
      </c>
      <c r="D39" s="249">
        <v>180</v>
      </c>
      <c r="E39" s="535"/>
      <c r="F39" s="535"/>
      <c r="G39" s="542"/>
    </row>
    <row r="40" spans="2:7" s="235" customFormat="1" ht="15.75">
      <c r="B40" s="561">
        <v>2</v>
      </c>
      <c r="C40" s="275" t="str">
        <f>C11</f>
        <v>Антонов Валерий</v>
      </c>
      <c r="D40" s="249">
        <v>80</v>
      </c>
      <c r="E40" s="534">
        <f t="shared" si="0"/>
        <v>137</v>
      </c>
      <c r="F40" s="534">
        <v>2</v>
      </c>
      <c r="G40" s="541"/>
    </row>
    <row r="41" spans="2:7" s="235" customFormat="1" ht="15.75">
      <c r="B41" s="562"/>
      <c r="C41" s="237" t="str">
        <f>C14</f>
        <v>Попков Андрей</v>
      </c>
      <c r="D41" s="249">
        <v>57</v>
      </c>
      <c r="E41" s="535"/>
      <c r="F41" s="535"/>
      <c r="G41" s="542"/>
    </row>
    <row r="42" spans="2:7" s="235" customFormat="1" ht="15.75">
      <c r="B42" s="561">
        <v>3</v>
      </c>
      <c r="C42" s="239" t="str">
        <f>C12</f>
        <v>Васильев Александр</v>
      </c>
      <c r="D42" s="249">
        <v>35</v>
      </c>
      <c r="E42" s="534">
        <f t="shared" si="0"/>
        <v>81</v>
      </c>
      <c r="F42" s="550" t="s">
        <v>114</v>
      </c>
      <c r="G42" s="532">
        <v>4</v>
      </c>
    </row>
    <row r="43" spans="2:7" s="235" customFormat="1" ht="15.75">
      <c r="B43" s="562"/>
      <c r="C43" s="250" t="str">
        <f>C13</f>
        <v>Ильин Виталий</v>
      </c>
      <c r="D43" s="249">
        <v>46</v>
      </c>
      <c r="E43" s="535"/>
      <c r="F43" s="551"/>
      <c r="G43" s="533"/>
    </row>
    <row r="44" spans="2:7" s="235" customFormat="1" ht="15" customHeight="1">
      <c r="B44" s="561">
        <v>4</v>
      </c>
      <c r="C44" s="239" t="str">
        <f>C16</f>
        <v>Орлов Владимир</v>
      </c>
      <c r="D44" s="249">
        <v>27</v>
      </c>
      <c r="E44" s="534">
        <f t="shared" si="0"/>
        <v>54</v>
      </c>
      <c r="F44" s="550" t="s">
        <v>114</v>
      </c>
      <c r="G44" s="532">
        <v>3</v>
      </c>
    </row>
    <row r="45" spans="2:7" s="235" customFormat="1" ht="15.75">
      <c r="B45" s="562"/>
      <c r="C45" s="240" t="str">
        <f>C15</f>
        <v>Чаплин Андрей</v>
      </c>
      <c r="D45" s="249">
        <v>27</v>
      </c>
      <c r="E45" s="535"/>
      <c r="F45" s="551"/>
      <c r="G45" s="533"/>
    </row>
    <row r="46" spans="2:7" s="235" customFormat="1" ht="15.75">
      <c r="B46" s="561">
        <v>5</v>
      </c>
      <c r="C46" s="239" t="str">
        <f>C18</f>
        <v>Телемнев Дмитрий</v>
      </c>
      <c r="D46" s="249">
        <v>32</v>
      </c>
      <c r="E46" s="534">
        <f>D46+D47</f>
        <v>34</v>
      </c>
      <c r="F46" s="550" t="s">
        <v>144</v>
      </c>
      <c r="G46" s="532">
        <v>5</v>
      </c>
    </row>
    <row r="47" spans="2:7" s="235" customFormat="1" ht="15.75">
      <c r="B47" s="562"/>
      <c r="C47" s="299" t="str">
        <f>C20</f>
        <v>Точилин Андрей</v>
      </c>
      <c r="D47" s="249">
        <v>2</v>
      </c>
      <c r="E47" s="535"/>
      <c r="F47" s="551"/>
      <c r="G47" s="533"/>
    </row>
    <row r="48" spans="2:7" s="235" customFormat="1" ht="15.75">
      <c r="B48" s="561">
        <v>6</v>
      </c>
      <c r="C48" s="239" t="str">
        <f>C17</f>
        <v>Митряхин Дмитрий</v>
      </c>
      <c r="D48" s="249">
        <v>15</v>
      </c>
      <c r="E48" s="534">
        <f t="shared" si="0"/>
        <v>15</v>
      </c>
      <c r="F48" s="550" t="s">
        <v>144</v>
      </c>
      <c r="G48" s="532">
        <v>7</v>
      </c>
    </row>
    <row r="49" spans="2:7" s="235" customFormat="1" ht="15.75">
      <c r="B49" s="562"/>
      <c r="C49" s="240" t="str">
        <f>C19</f>
        <v>Сладков Кирилл</v>
      </c>
      <c r="D49" s="249"/>
      <c r="E49" s="535"/>
      <c r="F49" s="551"/>
      <c r="G49" s="533"/>
    </row>
    <row r="50" spans="2:7" s="235" customFormat="1" ht="15" customHeight="1">
      <c r="B50" s="561">
        <v>7</v>
      </c>
      <c r="C50" s="239" t="str">
        <f>C21</f>
        <v>Галиахметов Тимерлан</v>
      </c>
      <c r="D50" s="249"/>
      <c r="E50" s="534">
        <f t="shared" si="0"/>
        <v>0</v>
      </c>
      <c r="F50" s="550" t="s">
        <v>144</v>
      </c>
      <c r="G50" s="532">
        <v>6</v>
      </c>
    </row>
    <row r="51" spans="2:7" s="235" customFormat="1" ht="15" customHeight="1">
      <c r="B51" s="562"/>
      <c r="C51" s="248" t="str">
        <f>C22</f>
        <v>Луценко Максим</v>
      </c>
      <c r="D51" s="238"/>
      <c r="E51" s="535"/>
      <c r="F51" s="551"/>
      <c r="G51" s="533"/>
    </row>
    <row r="52" spans="2:7" s="235" customFormat="1" ht="15" customHeight="1">
      <c r="B52" s="251"/>
      <c r="C52" s="252"/>
      <c r="D52" s="245"/>
      <c r="E52" s="243"/>
      <c r="F52" s="486"/>
      <c r="G52" s="487"/>
    </row>
    <row r="53" spans="2:7" s="235" customFormat="1" ht="15" customHeight="1">
      <c r="B53" s="251"/>
      <c r="C53" s="252"/>
      <c r="D53" s="245"/>
      <c r="E53" s="243"/>
      <c r="F53" s="486"/>
      <c r="G53" s="487"/>
    </row>
    <row r="54" spans="2:6" s="235" customFormat="1" ht="15.75">
      <c r="B54" s="251"/>
      <c r="C54" s="252"/>
      <c r="D54" s="244"/>
      <c r="E54" s="244"/>
      <c r="F54" s="243"/>
    </row>
    <row r="55" spans="2:7" s="235" customFormat="1" ht="15.75">
      <c r="B55" s="552" t="s">
        <v>109</v>
      </c>
      <c r="C55" s="552"/>
      <c r="D55" s="552"/>
      <c r="E55" s="552"/>
      <c r="F55" s="552"/>
      <c r="G55" s="552"/>
    </row>
    <row r="56" spans="2:7" s="235" customFormat="1" ht="15.75">
      <c r="B56" s="236" t="s">
        <v>50</v>
      </c>
      <c r="C56" s="298" t="s">
        <v>105</v>
      </c>
      <c r="D56" s="536" t="s">
        <v>111</v>
      </c>
      <c r="E56" s="537"/>
      <c r="F56" s="238" t="s">
        <v>113</v>
      </c>
      <c r="G56" s="238" t="s">
        <v>112</v>
      </c>
    </row>
    <row r="57" spans="2:7" s="235" customFormat="1" ht="15" customHeight="1">
      <c r="B57" s="548">
        <v>1</v>
      </c>
      <c r="C57" s="293" t="str">
        <f>C26</f>
        <v>Тюрина Елена</v>
      </c>
      <c r="D57" s="242">
        <v>150</v>
      </c>
      <c r="E57" s="534">
        <f aca="true" t="shared" si="1" ref="E57:E67">D57+D58</f>
        <v>300</v>
      </c>
      <c r="F57" s="534">
        <v>1</v>
      </c>
      <c r="G57" s="541"/>
    </row>
    <row r="58" spans="2:7" s="235" customFormat="1" ht="15.75">
      <c r="B58" s="557"/>
      <c r="C58" s="241" t="str">
        <f>C27</f>
        <v>Хакимова Карина</v>
      </c>
      <c r="D58" s="242">
        <v>150</v>
      </c>
      <c r="E58" s="535"/>
      <c r="F58" s="535"/>
      <c r="G58" s="542"/>
    </row>
    <row r="59" spans="2:7" s="235" customFormat="1" ht="15" customHeight="1">
      <c r="B59" s="548">
        <v>2</v>
      </c>
      <c r="C59" s="241" t="str">
        <f>Список!C20</f>
        <v>Карпова Алёна</v>
      </c>
      <c r="D59" s="242">
        <v>85</v>
      </c>
      <c r="E59" s="534">
        <f t="shared" si="1"/>
        <v>185</v>
      </c>
      <c r="F59" s="534">
        <v>2</v>
      </c>
      <c r="G59" s="541"/>
    </row>
    <row r="60" spans="2:7" s="235" customFormat="1" ht="15.75">
      <c r="B60" s="557"/>
      <c r="C60" s="241" t="str">
        <f>C25</f>
        <v>Штайгер Ольга</v>
      </c>
      <c r="D60" s="242">
        <v>100</v>
      </c>
      <c r="E60" s="535"/>
      <c r="F60" s="535"/>
      <c r="G60" s="542"/>
    </row>
    <row r="61" spans="2:7" s="235" customFormat="1" ht="15" customHeight="1">
      <c r="B61" s="548">
        <v>3</v>
      </c>
      <c r="C61" s="247" t="str">
        <f>C28</f>
        <v>Дормидонтова Ольга</v>
      </c>
      <c r="D61" s="242">
        <v>80</v>
      </c>
      <c r="E61" s="534">
        <f t="shared" si="1"/>
        <v>115</v>
      </c>
      <c r="F61" s="550" t="s">
        <v>114</v>
      </c>
      <c r="G61" s="532">
        <v>3</v>
      </c>
    </row>
    <row r="62" spans="2:7" s="235" customFormat="1" ht="15.75">
      <c r="B62" s="557"/>
      <c r="C62" s="247" t="str">
        <f>C30</f>
        <v>Кузнецова Ксения</v>
      </c>
      <c r="D62" s="242">
        <v>35</v>
      </c>
      <c r="E62" s="535"/>
      <c r="F62" s="551"/>
      <c r="G62" s="533"/>
    </row>
    <row r="63" spans="2:7" s="235" customFormat="1" ht="15.75">
      <c r="B63" s="548">
        <v>4</v>
      </c>
      <c r="C63" s="247" t="str">
        <f>C29</f>
        <v>Кобер Марина</v>
      </c>
      <c r="D63" s="242">
        <v>46</v>
      </c>
      <c r="E63" s="534">
        <f t="shared" si="1"/>
        <v>92</v>
      </c>
      <c r="F63" s="550" t="s">
        <v>114</v>
      </c>
      <c r="G63" s="532">
        <v>4</v>
      </c>
    </row>
    <row r="64" spans="2:7" s="235" customFormat="1" ht="15.75">
      <c r="B64" s="557"/>
      <c r="C64" s="247" t="str">
        <f>C31</f>
        <v>Иванковская Анастасия</v>
      </c>
      <c r="D64" s="242">
        <v>46</v>
      </c>
      <c r="E64" s="535"/>
      <c r="F64" s="551"/>
      <c r="G64" s="533"/>
    </row>
    <row r="65" spans="2:7" s="235" customFormat="1" ht="15" customHeight="1">
      <c r="B65" s="548">
        <v>5</v>
      </c>
      <c r="C65" s="241" t="str">
        <f>C32</f>
        <v>Егорова Антонина</v>
      </c>
      <c r="D65" s="242">
        <v>35</v>
      </c>
      <c r="E65" s="534">
        <f t="shared" si="1"/>
        <v>70</v>
      </c>
      <c r="F65" s="550" t="s">
        <v>145</v>
      </c>
      <c r="G65" s="532">
        <v>6</v>
      </c>
    </row>
    <row r="66" spans="2:7" s="235" customFormat="1" ht="15.75">
      <c r="B66" s="557"/>
      <c r="C66" s="241" t="str">
        <f>C33</f>
        <v>Антонова Арина</v>
      </c>
      <c r="D66" s="242">
        <v>35</v>
      </c>
      <c r="E66" s="535"/>
      <c r="F66" s="551"/>
      <c r="G66" s="533"/>
    </row>
    <row r="67" spans="2:7" s="235" customFormat="1" ht="15.75">
      <c r="B67" s="561">
        <v>6</v>
      </c>
      <c r="C67" s="248" t="str">
        <f>C34</f>
        <v>Топычканова Ирина</v>
      </c>
      <c r="D67" s="242"/>
      <c r="E67" s="534">
        <f t="shared" si="1"/>
        <v>0</v>
      </c>
      <c r="F67" s="550" t="s">
        <v>145</v>
      </c>
      <c r="G67" s="532">
        <v>5</v>
      </c>
    </row>
    <row r="68" spans="2:7" s="235" customFormat="1" ht="15" customHeight="1">
      <c r="B68" s="562"/>
      <c r="C68" s="241" t="str">
        <f>C35</f>
        <v>Мамаева Ульяна</v>
      </c>
      <c r="D68" s="242"/>
      <c r="E68" s="535"/>
      <c r="F68" s="551"/>
      <c r="G68" s="533"/>
    </row>
    <row r="69" spans="1:6" s="235" customFormat="1" ht="18.75" hidden="1">
      <c r="A69" s="253"/>
      <c r="B69" s="554" t="e">
        <f>#REF!</f>
        <v>#REF!</v>
      </c>
      <c r="C69" s="554"/>
      <c r="D69" s="554"/>
      <c r="E69" s="554"/>
      <c r="F69" s="554"/>
    </row>
    <row r="70" spans="1:6" s="235" customFormat="1" ht="18.75" hidden="1">
      <c r="A70" s="254"/>
      <c r="B70" s="554" t="e">
        <f>#REF!</f>
        <v>#REF!</v>
      </c>
      <c r="C70" s="554"/>
      <c r="D70" s="554"/>
      <c r="E70" s="554"/>
      <c r="F70" s="554"/>
    </row>
    <row r="71" spans="1:6" s="235" customFormat="1" ht="19.5" hidden="1">
      <c r="A71" s="255"/>
      <c r="B71" s="554" t="e">
        <f>#REF!</f>
        <v>#REF!</v>
      </c>
      <c r="C71" s="554"/>
      <c r="D71" s="554"/>
      <c r="E71" s="554"/>
      <c r="F71" s="554"/>
    </row>
    <row r="72" spans="1:6" s="235" customFormat="1" ht="15.75" hidden="1">
      <c r="A72" s="233" t="e">
        <f>#REF!</f>
        <v>#REF!</v>
      </c>
      <c r="B72" s="256"/>
      <c r="C72" s="257"/>
      <c r="D72" s="257"/>
      <c r="E72" s="257"/>
      <c r="F72" s="257"/>
    </row>
    <row r="73" spans="1:6" s="235" customFormat="1" ht="15.75" hidden="1">
      <c r="A73" s="233"/>
      <c r="B73" s="256"/>
      <c r="C73" s="257"/>
      <c r="D73" s="257"/>
      <c r="E73" s="257"/>
      <c r="F73" s="257"/>
    </row>
    <row r="74" spans="1:6" s="235" customFormat="1" ht="19.5" hidden="1">
      <c r="A74" s="233"/>
      <c r="B74" s="256"/>
      <c r="C74" s="555" t="e">
        <f>#REF!</f>
        <v>#REF!</v>
      </c>
      <c r="D74" s="556"/>
      <c r="E74" s="556"/>
      <c r="F74" s="556"/>
    </row>
    <row r="75" spans="2:7" s="235" customFormat="1" ht="15.75">
      <c r="B75" s="552" t="s">
        <v>110</v>
      </c>
      <c r="C75" s="552"/>
      <c r="D75" s="552"/>
      <c r="E75" s="552"/>
      <c r="F75" s="552"/>
      <c r="G75" s="552"/>
    </row>
    <row r="76" spans="2:7" s="235" customFormat="1" ht="15.75">
      <c r="B76" s="236" t="s">
        <v>50</v>
      </c>
      <c r="C76" s="236" t="s">
        <v>105</v>
      </c>
      <c r="D76" s="543" t="s">
        <v>111</v>
      </c>
      <c r="E76" s="543"/>
      <c r="F76" s="238" t="s">
        <v>113</v>
      </c>
      <c r="G76" s="238" t="s">
        <v>112</v>
      </c>
    </row>
    <row r="77" spans="2:7" s="235" customFormat="1" ht="15.75">
      <c r="B77" s="548">
        <v>1</v>
      </c>
      <c r="C77" s="237" t="str">
        <f>C8</f>
        <v>Румянцев Дмитрий</v>
      </c>
      <c r="D77" s="249">
        <v>120</v>
      </c>
      <c r="E77" s="534">
        <f>D77+D78</f>
        <v>240</v>
      </c>
      <c r="F77" s="534">
        <v>1</v>
      </c>
      <c r="G77" s="541"/>
    </row>
    <row r="78" spans="2:7" s="235" customFormat="1" ht="15.75">
      <c r="B78" s="549"/>
      <c r="C78" s="241" t="str">
        <f>C27</f>
        <v>Хакимова Карина</v>
      </c>
      <c r="D78" s="249">
        <v>120</v>
      </c>
      <c r="E78" s="535"/>
      <c r="F78" s="535"/>
      <c r="G78" s="542"/>
    </row>
    <row r="79" spans="2:7" s="235" customFormat="1" ht="14.25" customHeight="1">
      <c r="B79" s="548">
        <v>2</v>
      </c>
      <c r="C79" s="237" t="str">
        <f>C10</f>
        <v>Ефремов Михаил</v>
      </c>
      <c r="D79" s="249">
        <v>75</v>
      </c>
      <c r="E79" s="534">
        <f>D79+D80</f>
        <v>150</v>
      </c>
      <c r="F79" s="534">
        <v>2</v>
      </c>
      <c r="G79" s="541"/>
    </row>
    <row r="80" spans="2:7" s="235" customFormat="1" ht="14.25" customHeight="1">
      <c r="B80" s="549"/>
      <c r="C80" s="241" t="str">
        <f>C28</f>
        <v>Дормидонтова Ольга</v>
      </c>
      <c r="D80" s="249">
        <v>75</v>
      </c>
      <c r="E80" s="535"/>
      <c r="F80" s="535"/>
      <c r="G80" s="542"/>
    </row>
    <row r="81" spans="2:7" s="235" customFormat="1" ht="15" customHeight="1">
      <c r="B81" s="548">
        <v>3</v>
      </c>
      <c r="C81" s="275" t="str">
        <f>C11</f>
        <v>Антонов Валерий</v>
      </c>
      <c r="D81" s="249">
        <v>65</v>
      </c>
      <c r="E81" s="534">
        <f>D81+D82</f>
        <v>130</v>
      </c>
      <c r="F81" s="550" t="s">
        <v>114</v>
      </c>
      <c r="G81" s="532">
        <v>3</v>
      </c>
    </row>
    <row r="82" spans="2:7" s="235" customFormat="1" ht="15.75">
      <c r="B82" s="549"/>
      <c r="C82" s="241" t="str">
        <f>C33</f>
        <v>Антонова Арина</v>
      </c>
      <c r="D82" s="249">
        <v>65</v>
      </c>
      <c r="E82" s="535"/>
      <c r="F82" s="551"/>
      <c r="G82" s="533"/>
    </row>
    <row r="83" spans="2:7" s="235" customFormat="1" ht="15.75">
      <c r="B83" s="548">
        <v>4</v>
      </c>
      <c r="C83" s="237" t="str">
        <f>C14</f>
        <v>Попков Андрей</v>
      </c>
      <c r="D83" s="249">
        <v>27</v>
      </c>
      <c r="E83" s="534">
        <f>D83+D84</f>
        <v>54</v>
      </c>
      <c r="F83" s="550" t="s">
        <v>114</v>
      </c>
      <c r="G83" s="532">
        <v>4</v>
      </c>
    </row>
    <row r="84" spans="2:7" s="235" customFormat="1" ht="15.75">
      <c r="B84" s="549"/>
      <c r="C84" s="241" t="str">
        <f>C32</f>
        <v>Егорова Антонина</v>
      </c>
      <c r="D84" s="238">
        <v>27</v>
      </c>
      <c r="E84" s="535"/>
      <c r="F84" s="551"/>
      <c r="G84" s="533"/>
    </row>
    <row r="85" spans="2:7" s="235" customFormat="1" ht="15.75">
      <c r="B85" s="548">
        <v>5</v>
      </c>
      <c r="C85" s="239" t="str">
        <f>C12</f>
        <v>Васильев Александр</v>
      </c>
      <c r="D85" s="249">
        <v>16</v>
      </c>
      <c r="E85" s="534">
        <f>D85+D86</f>
        <v>46</v>
      </c>
      <c r="F85" s="550" t="s">
        <v>115</v>
      </c>
      <c r="G85" s="532">
        <v>7</v>
      </c>
    </row>
    <row r="86" spans="2:7" s="235" customFormat="1" ht="15.75">
      <c r="B86" s="549"/>
      <c r="C86" s="239" t="str">
        <f>C25</f>
        <v>Штайгер Ольга</v>
      </c>
      <c r="D86" s="249">
        <v>30</v>
      </c>
      <c r="E86" s="535"/>
      <c r="F86" s="551"/>
      <c r="G86" s="533"/>
    </row>
    <row r="87" spans="2:7" s="235" customFormat="1" ht="15" customHeight="1">
      <c r="B87" s="548">
        <v>6</v>
      </c>
      <c r="C87" s="237" t="str">
        <f>C15</f>
        <v>Чаплин Андрей</v>
      </c>
      <c r="D87" s="249">
        <v>21</v>
      </c>
      <c r="E87" s="534">
        <f>D87+D88</f>
        <v>42</v>
      </c>
      <c r="F87" s="550" t="s">
        <v>115</v>
      </c>
      <c r="G87" s="532">
        <v>8</v>
      </c>
    </row>
    <row r="88" spans="2:7" s="235" customFormat="1" ht="15.75">
      <c r="B88" s="549"/>
      <c r="C88" s="247" t="str">
        <f>C30</f>
        <v>Кузнецова Ксения</v>
      </c>
      <c r="D88" s="238">
        <v>21</v>
      </c>
      <c r="E88" s="535"/>
      <c r="F88" s="551"/>
      <c r="G88" s="533"/>
    </row>
    <row r="89" spans="2:7" s="235" customFormat="1" ht="15.75">
      <c r="B89" s="548">
        <v>7</v>
      </c>
      <c r="C89" s="237" t="str">
        <f>C13</f>
        <v>Ильин Виталий</v>
      </c>
      <c r="D89" s="249">
        <v>4</v>
      </c>
      <c r="E89" s="534">
        <f>D89+D90</f>
        <v>6</v>
      </c>
      <c r="F89" s="550" t="s">
        <v>115</v>
      </c>
      <c r="G89" s="532">
        <v>6</v>
      </c>
    </row>
    <row r="90" spans="2:7" s="235" customFormat="1" ht="15.75">
      <c r="B90" s="549"/>
      <c r="C90" s="241" t="str">
        <f>C31</f>
        <v>Иванковская Анастасия</v>
      </c>
      <c r="D90" s="238">
        <v>2</v>
      </c>
      <c r="E90" s="535"/>
      <c r="F90" s="551"/>
      <c r="G90" s="533"/>
    </row>
    <row r="91" spans="2:7" s="235" customFormat="1" ht="15" customHeight="1">
      <c r="B91" s="548">
        <v>8</v>
      </c>
      <c r="C91" s="237" t="str">
        <f>C16</f>
        <v>Орлов Владимир</v>
      </c>
      <c r="D91" s="249">
        <v>2</v>
      </c>
      <c r="E91" s="534">
        <f>D91+D92</f>
        <v>2</v>
      </c>
      <c r="F91" s="550" t="s">
        <v>115</v>
      </c>
      <c r="G91" s="532">
        <v>5</v>
      </c>
    </row>
    <row r="92" spans="2:7" s="235" customFormat="1" ht="15.75">
      <c r="B92" s="549"/>
      <c r="C92" s="241" t="str">
        <f>C34</f>
        <v>Топычканова Ирина</v>
      </c>
      <c r="D92" s="238"/>
      <c r="E92" s="535"/>
      <c r="F92" s="551"/>
      <c r="G92" s="533"/>
    </row>
    <row r="93" spans="2:7" s="235" customFormat="1" ht="15.75">
      <c r="B93" s="548">
        <v>9</v>
      </c>
      <c r="C93" s="237" t="str">
        <f>C21</f>
        <v>Галиахметов Тимерлан</v>
      </c>
      <c r="D93" s="249"/>
      <c r="E93" s="558"/>
      <c r="F93" s="534">
        <v>9</v>
      </c>
      <c r="G93" s="532">
        <v>9</v>
      </c>
    </row>
    <row r="94" spans="2:7" s="235" customFormat="1" ht="15.75">
      <c r="B94" s="549"/>
      <c r="C94" s="241" t="str">
        <f>C35</f>
        <v>Мамаева Ульяна</v>
      </c>
      <c r="D94" s="238"/>
      <c r="E94" s="559"/>
      <c r="F94" s="535"/>
      <c r="G94" s="533"/>
    </row>
    <row r="98" spans="3:7" ht="16.5">
      <c r="C98" s="186" t="s">
        <v>47</v>
      </c>
      <c r="D98" s="469"/>
      <c r="E98" s="469"/>
      <c r="F98" s="469"/>
      <c r="G98" s="468" t="s">
        <v>146</v>
      </c>
    </row>
  </sheetData>
  <sheetProtection/>
  <mergeCells count="132">
    <mergeCell ref="B5:G5"/>
    <mergeCell ref="B85:B86"/>
    <mergeCell ref="E85:E86"/>
    <mergeCell ref="F85:F86"/>
    <mergeCell ref="B42:B43"/>
    <mergeCell ref="F42:F43"/>
    <mergeCell ref="B44:B45"/>
    <mergeCell ref="F44:F45"/>
    <mergeCell ref="B48:B49"/>
    <mergeCell ref="F48:F49"/>
    <mergeCell ref="B38:B39"/>
    <mergeCell ref="F38:F39"/>
    <mergeCell ref="B40:B41"/>
    <mergeCell ref="F40:F41"/>
    <mergeCell ref="B57:B58"/>
    <mergeCell ref="F57:F58"/>
    <mergeCell ref="B59:B60"/>
    <mergeCell ref="F59:F60"/>
    <mergeCell ref="B67:B68"/>
    <mergeCell ref="F67:F68"/>
    <mergeCell ref="G65:G66"/>
    <mergeCell ref="G67:G68"/>
    <mergeCell ref="B46:B47"/>
    <mergeCell ref="B50:B51"/>
    <mergeCell ref="E93:E94"/>
    <mergeCell ref="D22:E22"/>
    <mergeCell ref="D12:E12"/>
    <mergeCell ref="D13:E13"/>
    <mergeCell ref="D14:E14"/>
    <mergeCell ref="D15:E15"/>
    <mergeCell ref="F65:F66"/>
    <mergeCell ref="E61:E62"/>
    <mergeCell ref="E63:E64"/>
    <mergeCell ref="E57:E58"/>
    <mergeCell ref="E59:E60"/>
    <mergeCell ref="F46:F47"/>
    <mergeCell ref="F50:F51"/>
    <mergeCell ref="E50:E51"/>
    <mergeCell ref="B55:G55"/>
    <mergeCell ref="G57:G58"/>
    <mergeCell ref="G59:G60"/>
    <mergeCell ref="G61:G62"/>
    <mergeCell ref="G63:G64"/>
    <mergeCell ref="D16:E16"/>
    <mergeCell ref="D17:E17"/>
    <mergeCell ref="D18:E18"/>
    <mergeCell ref="D19:E19"/>
    <mergeCell ref="D20:E20"/>
    <mergeCell ref="B6:G6"/>
    <mergeCell ref="D7:E7"/>
    <mergeCell ref="D8:E8"/>
    <mergeCell ref="D9:E9"/>
    <mergeCell ref="D10:E10"/>
    <mergeCell ref="D11:E11"/>
    <mergeCell ref="B89:B90"/>
    <mergeCell ref="F89:F90"/>
    <mergeCell ref="E89:E90"/>
    <mergeCell ref="B77:B78"/>
    <mergeCell ref="F77:F78"/>
    <mergeCell ref="B79:B80"/>
    <mergeCell ref="F79:F80"/>
    <mergeCell ref="B81:B82"/>
    <mergeCell ref="F81:F82"/>
    <mergeCell ref="B69:F69"/>
    <mergeCell ref="B70:F70"/>
    <mergeCell ref="B71:F71"/>
    <mergeCell ref="C74:F74"/>
    <mergeCell ref="B61:B62"/>
    <mergeCell ref="F61:F62"/>
    <mergeCell ref="B63:B64"/>
    <mergeCell ref="F63:F64"/>
    <mergeCell ref="B65:B66"/>
    <mergeCell ref="D21:E21"/>
    <mergeCell ref="D24:E24"/>
    <mergeCell ref="D25:E25"/>
    <mergeCell ref="D26:E26"/>
    <mergeCell ref="E40:E41"/>
    <mergeCell ref="B91:B92"/>
    <mergeCell ref="F91:F92"/>
    <mergeCell ref="B93:B94"/>
    <mergeCell ref="F93:F94"/>
    <mergeCell ref="E91:E92"/>
    <mergeCell ref="B83:B84"/>
    <mergeCell ref="F83:F84"/>
    <mergeCell ref="B87:B88"/>
    <mergeCell ref="D27:E27"/>
    <mergeCell ref="E77:E78"/>
    <mergeCell ref="E79:E80"/>
    <mergeCell ref="E81:E82"/>
    <mergeCell ref="E83:E84"/>
    <mergeCell ref="E87:E88"/>
    <mergeCell ref="B75:G75"/>
    <mergeCell ref="G77:G78"/>
    <mergeCell ref="G79:G80"/>
    <mergeCell ref="G81:G82"/>
    <mergeCell ref="F87:F88"/>
    <mergeCell ref="G40:G41"/>
    <mergeCell ref="D76:E76"/>
    <mergeCell ref="B36:G36"/>
    <mergeCell ref="D28:E28"/>
    <mergeCell ref="D29:E29"/>
    <mergeCell ref="D30:E30"/>
    <mergeCell ref="D31:E31"/>
    <mergeCell ref="D32:E32"/>
    <mergeCell ref="D33:E33"/>
    <mergeCell ref="D37:E37"/>
    <mergeCell ref="D34:E34"/>
    <mergeCell ref="D35:E35"/>
    <mergeCell ref="E3:H3"/>
    <mergeCell ref="G85:G86"/>
    <mergeCell ref="E1:H1"/>
    <mergeCell ref="E2:H2"/>
    <mergeCell ref="G83:G84"/>
    <mergeCell ref="G87:G88"/>
    <mergeCell ref="G89:G90"/>
    <mergeCell ref="G91:G92"/>
    <mergeCell ref="G93:G94"/>
    <mergeCell ref="E65:E66"/>
    <mergeCell ref="E67:E68"/>
    <mergeCell ref="G42:G43"/>
    <mergeCell ref="G44:G45"/>
    <mergeCell ref="G48:G49"/>
    <mergeCell ref="G46:G47"/>
    <mergeCell ref="G50:G51"/>
    <mergeCell ref="E42:E43"/>
    <mergeCell ref="E44:E45"/>
    <mergeCell ref="E48:E49"/>
    <mergeCell ref="E46:E47"/>
    <mergeCell ref="D56:E56"/>
    <mergeCell ref="B23:G23"/>
    <mergeCell ref="E38:E39"/>
    <mergeCell ref="G38:G39"/>
  </mergeCells>
  <printOptions/>
  <pageMargins left="0.3937007874015748" right="0.1968503937007874" top="0.15748031496062992" bottom="0.1968503937007874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02"/>
  <sheetViews>
    <sheetView zoomScalePageLayoutView="0" workbookViewId="0" topLeftCell="A31">
      <selection activeCell="A58" sqref="A58:IV58"/>
    </sheetView>
  </sheetViews>
  <sheetFormatPr defaultColWidth="9.00390625" defaultRowHeight="14.25"/>
  <cols>
    <col min="1" max="1" width="4.50390625" style="0" customWidth="1"/>
    <col min="2" max="2" width="21.25390625" style="0" customWidth="1"/>
    <col min="3" max="6" width="8.25390625" style="0" customWidth="1"/>
    <col min="7" max="7" width="7.75390625" style="0" customWidth="1"/>
    <col min="8" max="8" width="8.25390625" style="0" customWidth="1"/>
  </cols>
  <sheetData>
    <row r="1" spans="1:8" ht="18" customHeight="1">
      <c r="A1" s="527" t="s">
        <v>0</v>
      </c>
      <c r="B1" s="527"/>
      <c r="C1" s="527"/>
      <c r="D1" s="527"/>
      <c r="E1" s="527"/>
      <c r="F1" s="527"/>
      <c r="G1" s="527"/>
      <c r="H1" s="527"/>
    </row>
    <row r="2" spans="1:8" ht="16.5">
      <c r="A2" s="527" t="s">
        <v>1</v>
      </c>
      <c r="B2" s="527"/>
      <c r="C2" s="527"/>
      <c r="D2" s="527"/>
      <c r="E2" s="527"/>
      <c r="F2" s="527"/>
      <c r="G2" s="527"/>
      <c r="H2" s="527"/>
    </row>
    <row r="3" spans="1:8" s="438" customFormat="1" ht="16.5">
      <c r="A3" s="441"/>
      <c r="B3" s="441"/>
      <c r="C3" s="441"/>
      <c r="D3" s="441"/>
      <c r="E3" s="441"/>
      <c r="F3" s="441"/>
      <c r="G3" s="441"/>
      <c r="H3" s="441"/>
    </row>
    <row r="4" spans="1:8" ht="16.5">
      <c r="A4" s="527" t="s">
        <v>140</v>
      </c>
      <c r="B4" s="527"/>
      <c r="C4" s="527"/>
      <c r="D4" s="527"/>
      <c r="E4" s="527"/>
      <c r="F4" s="527"/>
      <c r="G4" s="527"/>
      <c r="H4" s="527"/>
    </row>
    <row r="5" spans="1:8" s="6" customFormat="1" ht="16.5">
      <c r="A5" s="51"/>
      <c r="B5" s="51"/>
      <c r="C5" s="51"/>
      <c r="D5" s="51"/>
      <c r="E5" s="51"/>
      <c r="F5" s="51"/>
      <c r="G5" s="51"/>
      <c r="H5" s="51"/>
    </row>
    <row r="6" spans="1:8" ht="15.75">
      <c r="A6" s="563" t="s">
        <v>9</v>
      </c>
      <c r="B6" s="563"/>
      <c r="C6" s="563"/>
      <c r="D6" s="563"/>
      <c r="E6" s="9"/>
      <c r="H6" s="281" t="str">
        <f>Титул!D16</f>
        <v>06-10 ноября 2020 г.</v>
      </c>
    </row>
    <row r="7" spans="1:5" s="6" customFormat="1" ht="15.75">
      <c r="A7" s="213"/>
      <c r="B7" s="213"/>
      <c r="C7" s="213"/>
      <c r="D7" s="213"/>
      <c r="E7" s="9"/>
    </row>
    <row r="8" spans="1:8" ht="18.75">
      <c r="A8" s="26"/>
      <c r="B8" s="526" t="s">
        <v>103</v>
      </c>
      <c r="C8" s="526"/>
      <c r="D8" s="526"/>
      <c r="E8" s="526"/>
      <c r="F8" s="526"/>
      <c r="G8" s="526"/>
      <c r="H8" s="526"/>
    </row>
    <row r="9" spans="1:8" s="6" customFormat="1" ht="18.75">
      <c r="A9" s="26"/>
      <c r="B9" s="52"/>
      <c r="C9" s="52"/>
      <c r="D9" s="52"/>
      <c r="E9" s="52"/>
      <c r="F9" s="52"/>
      <c r="G9" s="52"/>
      <c r="H9" s="52"/>
    </row>
    <row r="10" spans="1:8" ht="18.75">
      <c r="A10" s="26"/>
      <c r="B10" s="27"/>
      <c r="C10" s="27"/>
      <c r="D10" s="529" t="s">
        <v>54</v>
      </c>
      <c r="E10" s="529"/>
      <c r="F10" s="529"/>
      <c r="G10" s="27"/>
      <c r="H10" s="27"/>
    </row>
    <row r="11" spans="1:7" ht="14.25">
      <c r="A11" s="54" t="s">
        <v>50</v>
      </c>
      <c r="B11" s="54" t="s">
        <v>55</v>
      </c>
      <c r="C11" s="54">
        <v>1</v>
      </c>
      <c r="D11" s="54">
        <v>2</v>
      </c>
      <c r="E11" s="54">
        <v>3</v>
      </c>
      <c r="F11" s="54" t="s">
        <v>56</v>
      </c>
      <c r="G11" s="54" t="s">
        <v>57</v>
      </c>
    </row>
    <row r="12" spans="1:7" ht="14.25">
      <c r="A12" s="564">
        <v>1</v>
      </c>
      <c r="B12" s="565" t="str">
        <f>посев!C8</f>
        <v>Румянцев Дмитрий</v>
      </c>
      <c r="C12" s="566" t="s">
        <v>62</v>
      </c>
      <c r="D12" s="214" t="s">
        <v>152</v>
      </c>
      <c r="E12" s="214" t="s">
        <v>171</v>
      </c>
      <c r="F12" s="69"/>
      <c r="G12" s="569">
        <v>1</v>
      </c>
    </row>
    <row r="13" spans="1:7" ht="14.25">
      <c r="A13" s="564"/>
      <c r="B13" s="565"/>
      <c r="C13" s="567"/>
      <c r="D13" s="215" t="s">
        <v>175</v>
      </c>
      <c r="E13" s="215"/>
      <c r="F13" s="216">
        <v>2</v>
      </c>
      <c r="G13" s="570"/>
    </row>
    <row r="14" spans="1:7" ht="14.25">
      <c r="A14" s="564"/>
      <c r="B14" s="565"/>
      <c r="C14" s="568"/>
      <c r="D14" s="314" t="s">
        <v>150</v>
      </c>
      <c r="E14" s="314" t="s">
        <v>164</v>
      </c>
      <c r="F14" s="58"/>
      <c r="G14" s="571"/>
    </row>
    <row r="15" spans="1:7" ht="14.25">
      <c r="A15" s="564">
        <v>2</v>
      </c>
      <c r="B15" s="565" t="str">
        <f>посев!C14</f>
        <v>Попков Андрей</v>
      </c>
      <c r="C15" s="214" t="s">
        <v>154</v>
      </c>
      <c r="D15" s="572" t="s">
        <v>62</v>
      </c>
      <c r="E15" s="217" t="s">
        <v>148</v>
      </c>
      <c r="F15" s="59"/>
      <c r="G15" s="569">
        <v>2</v>
      </c>
    </row>
    <row r="16" spans="1:7" ht="14.25">
      <c r="A16" s="564"/>
      <c r="B16" s="565"/>
      <c r="C16" s="215" t="s">
        <v>176</v>
      </c>
      <c r="D16" s="573"/>
      <c r="E16" s="215"/>
      <c r="F16" s="60">
        <v>1</v>
      </c>
      <c r="G16" s="570"/>
    </row>
    <row r="17" spans="1:7" ht="14.25">
      <c r="A17" s="564"/>
      <c r="B17" s="565"/>
      <c r="C17" s="314" t="s">
        <v>151</v>
      </c>
      <c r="D17" s="574"/>
      <c r="E17" s="314" t="s">
        <v>150</v>
      </c>
      <c r="F17" s="61"/>
      <c r="G17" s="571"/>
    </row>
    <row r="18" spans="1:7" ht="14.25">
      <c r="A18" s="564">
        <v>3</v>
      </c>
      <c r="B18" s="565" t="str">
        <f>посев!C18</f>
        <v>Телемнев Дмитрий</v>
      </c>
      <c r="C18" s="214" t="s">
        <v>172</v>
      </c>
      <c r="D18" s="217" t="s">
        <v>149</v>
      </c>
      <c r="E18" s="572" t="s">
        <v>62</v>
      </c>
      <c r="F18" s="69"/>
      <c r="G18" s="569">
        <v>3</v>
      </c>
    </row>
    <row r="19" spans="1:7" ht="14.25">
      <c r="A19" s="564"/>
      <c r="B19" s="565"/>
      <c r="C19" s="215"/>
      <c r="D19" s="218"/>
      <c r="E19" s="573"/>
      <c r="F19" s="216">
        <v>0</v>
      </c>
      <c r="G19" s="570"/>
    </row>
    <row r="20" spans="1:7" ht="14.25">
      <c r="A20" s="564"/>
      <c r="B20" s="565"/>
      <c r="C20" s="314" t="s">
        <v>173</v>
      </c>
      <c r="D20" s="314" t="s">
        <v>151</v>
      </c>
      <c r="E20" s="574"/>
      <c r="F20" s="58"/>
      <c r="G20" s="571"/>
    </row>
    <row r="21" spans="1:8" s="219" customFormat="1" ht="14.25">
      <c r="A21" s="216"/>
      <c r="B21" s="230"/>
      <c r="C21" s="216"/>
      <c r="D21" s="216"/>
      <c r="E21" s="216"/>
      <c r="F21" s="232"/>
      <c r="G21" s="216"/>
      <c r="H21" s="231"/>
    </row>
    <row r="22" spans="1:8" s="219" customFormat="1" ht="14.25">
      <c r="A22" s="216"/>
      <c r="B22" s="230"/>
      <c r="C22" s="216"/>
      <c r="D22" s="216"/>
      <c r="E22" s="216"/>
      <c r="F22" s="232"/>
      <c r="G22" s="216"/>
      <c r="H22" s="231"/>
    </row>
    <row r="23" spans="1:8" s="219" customFormat="1" ht="14.25">
      <c r="A23" s="216"/>
      <c r="B23" s="230"/>
      <c r="C23" s="216"/>
      <c r="D23" s="216"/>
      <c r="E23" s="216"/>
      <c r="F23" s="232"/>
      <c r="G23" s="216"/>
      <c r="H23" s="231"/>
    </row>
    <row r="24" spans="1:8" ht="18.75">
      <c r="A24" s="8"/>
      <c r="B24" s="8"/>
      <c r="C24" s="8"/>
      <c r="D24" s="529" t="s">
        <v>58</v>
      </c>
      <c r="E24" s="529"/>
      <c r="F24" s="529"/>
      <c r="G24" s="8"/>
      <c r="H24" s="8"/>
    </row>
    <row r="25" spans="1:8" ht="14.25">
      <c r="A25" s="54" t="s">
        <v>50</v>
      </c>
      <c r="B25" s="54" t="s">
        <v>55</v>
      </c>
      <c r="C25" s="54">
        <v>1</v>
      </c>
      <c r="D25" s="54">
        <v>2</v>
      </c>
      <c r="E25" s="54">
        <v>3</v>
      </c>
      <c r="F25" s="54">
        <v>4</v>
      </c>
      <c r="G25" s="54" t="s">
        <v>56</v>
      </c>
      <c r="H25" s="54" t="s">
        <v>57</v>
      </c>
    </row>
    <row r="26" spans="1:8" ht="14.25">
      <c r="A26" s="564">
        <v>1</v>
      </c>
      <c r="B26" s="565" t="str">
        <f>посев!C9</f>
        <v>Карпов Артемий</v>
      </c>
      <c r="C26" s="566" t="s">
        <v>62</v>
      </c>
      <c r="D26" s="214" t="s">
        <v>177</v>
      </c>
      <c r="E26" s="214" t="s">
        <v>150</v>
      </c>
      <c r="F26" s="214" t="s">
        <v>152</v>
      </c>
      <c r="G26" s="69"/>
      <c r="H26" s="569">
        <v>1</v>
      </c>
    </row>
    <row r="27" spans="1:8" ht="14.25">
      <c r="A27" s="564"/>
      <c r="B27" s="565"/>
      <c r="C27" s="567"/>
      <c r="D27" s="215" t="s">
        <v>171</v>
      </c>
      <c r="E27" s="215"/>
      <c r="F27" s="215"/>
      <c r="G27" s="216">
        <v>3</v>
      </c>
      <c r="H27" s="570"/>
    </row>
    <row r="28" spans="1:8" ht="14.25">
      <c r="A28" s="564"/>
      <c r="B28" s="565"/>
      <c r="C28" s="568"/>
      <c r="D28" s="314" t="s">
        <v>152</v>
      </c>
      <c r="E28" s="314" t="s">
        <v>152</v>
      </c>
      <c r="F28" s="314" t="s">
        <v>153</v>
      </c>
      <c r="G28" s="58"/>
      <c r="H28" s="571"/>
    </row>
    <row r="29" spans="1:8" ht="14.25">
      <c r="A29" s="564">
        <v>2</v>
      </c>
      <c r="B29" s="565" t="str">
        <f>посев!C13</f>
        <v>Ильин Виталий</v>
      </c>
      <c r="C29" s="214" t="s">
        <v>178</v>
      </c>
      <c r="D29" s="572" t="s">
        <v>62</v>
      </c>
      <c r="E29" s="214" t="s">
        <v>156</v>
      </c>
      <c r="F29" s="214" t="s">
        <v>152</v>
      </c>
      <c r="G29" s="59"/>
      <c r="H29" s="569">
        <v>2</v>
      </c>
    </row>
    <row r="30" spans="1:8" ht="14.25">
      <c r="A30" s="564"/>
      <c r="B30" s="565"/>
      <c r="C30" s="215" t="s">
        <v>172</v>
      </c>
      <c r="D30" s="573"/>
      <c r="E30" s="215"/>
      <c r="F30" s="215"/>
      <c r="G30" s="60">
        <v>2</v>
      </c>
      <c r="H30" s="570"/>
    </row>
    <row r="31" spans="1:8" ht="14.25">
      <c r="A31" s="564"/>
      <c r="B31" s="565"/>
      <c r="C31" s="314" t="s">
        <v>154</v>
      </c>
      <c r="D31" s="574"/>
      <c r="E31" s="314" t="s">
        <v>148</v>
      </c>
      <c r="F31" s="314" t="s">
        <v>158</v>
      </c>
      <c r="G31" s="61"/>
      <c r="H31" s="571"/>
    </row>
    <row r="32" spans="1:8" ht="14.25">
      <c r="A32" s="564">
        <v>3</v>
      </c>
      <c r="B32" s="565" t="str">
        <f>посев!C16</f>
        <v>Орлов Владимир</v>
      </c>
      <c r="C32" s="214" t="s">
        <v>151</v>
      </c>
      <c r="D32" s="214" t="s">
        <v>157</v>
      </c>
      <c r="E32" s="572" t="s">
        <v>62</v>
      </c>
      <c r="F32" s="214" t="s">
        <v>158</v>
      </c>
      <c r="G32" s="69"/>
      <c r="H32" s="569">
        <v>3</v>
      </c>
    </row>
    <row r="33" spans="1:8" ht="14.25">
      <c r="A33" s="564"/>
      <c r="B33" s="565"/>
      <c r="C33" s="215"/>
      <c r="D33" s="215"/>
      <c r="E33" s="573"/>
      <c r="F33" s="215"/>
      <c r="G33" s="216">
        <v>1</v>
      </c>
      <c r="H33" s="570"/>
    </row>
    <row r="34" spans="1:8" s="219" customFormat="1" ht="14.25">
      <c r="A34" s="564"/>
      <c r="B34" s="565"/>
      <c r="C34" s="314" t="s">
        <v>154</v>
      </c>
      <c r="D34" s="314" t="s">
        <v>149</v>
      </c>
      <c r="E34" s="574"/>
      <c r="F34" s="314" t="s">
        <v>150</v>
      </c>
      <c r="G34" s="58"/>
      <c r="H34" s="571"/>
    </row>
    <row r="35" spans="1:8" s="219" customFormat="1" ht="14.25">
      <c r="A35" s="564">
        <v>4</v>
      </c>
      <c r="B35" s="565" t="str">
        <f>посев!C21</f>
        <v>Галиахметов Тимерлан</v>
      </c>
      <c r="C35" s="214" t="s">
        <v>154</v>
      </c>
      <c r="D35" s="214" t="s">
        <v>154</v>
      </c>
      <c r="E35" s="214" t="s">
        <v>159</v>
      </c>
      <c r="F35" s="572" t="s">
        <v>62</v>
      </c>
      <c r="G35" s="69"/>
      <c r="H35" s="569">
        <v>4</v>
      </c>
    </row>
    <row r="36" spans="1:8" s="219" customFormat="1" ht="14.25">
      <c r="A36" s="564"/>
      <c r="B36" s="565"/>
      <c r="C36" s="215"/>
      <c r="D36" s="215"/>
      <c r="E36" s="215"/>
      <c r="F36" s="573"/>
      <c r="G36" s="216">
        <v>0</v>
      </c>
      <c r="H36" s="570"/>
    </row>
    <row r="37" spans="1:8" s="219" customFormat="1" ht="14.25">
      <c r="A37" s="564"/>
      <c r="B37" s="565"/>
      <c r="C37" s="314" t="s">
        <v>155</v>
      </c>
      <c r="D37" s="314" t="s">
        <v>159</v>
      </c>
      <c r="E37" s="314" t="s">
        <v>151</v>
      </c>
      <c r="F37" s="574"/>
      <c r="G37" s="58"/>
      <c r="H37" s="571"/>
    </row>
    <row r="38" spans="1:8" s="219" customFormat="1" ht="14.25">
      <c r="A38" s="216"/>
      <c r="B38" s="230"/>
      <c r="C38" s="216"/>
      <c r="D38" s="216"/>
      <c r="E38" s="216"/>
      <c r="F38" s="232"/>
      <c r="G38" s="216"/>
      <c r="H38" s="231"/>
    </row>
    <row r="39" spans="1:8" s="219" customFormat="1" ht="14.25">
      <c r="A39" s="216"/>
      <c r="B39" s="230"/>
      <c r="C39" s="216"/>
      <c r="D39" s="216"/>
      <c r="E39" s="216"/>
      <c r="F39" s="232"/>
      <c r="G39" s="216"/>
      <c r="H39" s="231"/>
    </row>
    <row r="40" spans="1:8" s="219" customFormat="1" ht="14.25">
      <c r="A40" s="216"/>
      <c r="B40" s="230"/>
      <c r="C40" s="216"/>
      <c r="D40" s="216"/>
      <c r="E40" s="216"/>
      <c r="F40" s="232"/>
      <c r="G40" s="216"/>
      <c r="H40" s="231"/>
    </row>
    <row r="41" spans="1:8" s="219" customFormat="1" ht="14.25">
      <c r="A41" s="216"/>
      <c r="B41" s="230"/>
      <c r="C41" s="216"/>
      <c r="D41" s="216"/>
      <c r="E41" s="216"/>
      <c r="F41" s="232"/>
      <c r="G41" s="216"/>
      <c r="H41" s="231"/>
    </row>
    <row r="42" spans="1:8" s="219" customFormat="1" ht="14.25">
      <c r="A42" s="216"/>
      <c r="B42" s="230"/>
      <c r="C42" s="216"/>
      <c r="D42" s="216"/>
      <c r="E42" s="216"/>
      <c r="F42" s="232"/>
      <c r="G42" s="216"/>
      <c r="H42" s="231"/>
    </row>
    <row r="43" spans="1:7" s="219" customFormat="1" ht="15.75">
      <c r="A43" s="216"/>
      <c r="B43" s="230"/>
      <c r="C43" s="216"/>
      <c r="D43" s="62" t="s">
        <v>47</v>
      </c>
      <c r="E43" s="279"/>
      <c r="F43" s="280"/>
      <c r="G43" s="64" t="str">
        <f>Список!F40</f>
        <v>Сахнов Б.И.</v>
      </c>
    </row>
    <row r="44" spans="1:8" s="219" customFormat="1" ht="14.25">
      <c r="A44" s="216"/>
      <c r="B44" s="230"/>
      <c r="C44" s="216"/>
      <c r="D44" s="216"/>
      <c r="E44" s="216"/>
      <c r="F44" s="232"/>
      <c r="G44" s="216"/>
      <c r="H44" s="231"/>
    </row>
    <row r="45" spans="1:8" s="219" customFormat="1" ht="14.25">
      <c r="A45" s="216"/>
      <c r="B45" s="230"/>
      <c r="C45" s="216"/>
      <c r="D45" s="216"/>
      <c r="E45" s="216"/>
      <c r="F45" s="232"/>
      <c r="G45" s="216"/>
      <c r="H45" s="231"/>
    </row>
    <row r="46" spans="1:8" s="219" customFormat="1" ht="14.25">
      <c r="A46" s="216"/>
      <c r="B46" s="230"/>
      <c r="C46" s="216"/>
      <c r="D46" s="216"/>
      <c r="E46" s="216"/>
      <c r="F46" s="232"/>
      <c r="G46" s="216"/>
      <c r="H46" s="231"/>
    </row>
    <row r="47" spans="1:8" s="219" customFormat="1" ht="14.25">
      <c r="A47" s="216"/>
      <c r="B47" s="230"/>
      <c r="C47" s="216"/>
      <c r="D47" s="216"/>
      <c r="E47" s="216"/>
      <c r="F47" s="232"/>
      <c r="G47" s="216"/>
      <c r="H47" s="231"/>
    </row>
    <row r="48" spans="1:8" s="219" customFormat="1" ht="14.25">
      <c r="A48" s="216"/>
      <c r="B48" s="230"/>
      <c r="C48" s="216"/>
      <c r="D48" s="216"/>
      <c r="E48" s="216"/>
      <c r="F48" s="232"/>
      <c r="G48" s="216"/>
      <c r="H48" s="231"/>
    </row>
    <row r="49" spans="1:8" s="219" customFormat="1" ht="14.25">
      <c r="A49" s="216"/>
      <c r="B49" s="230"/>
      <c r="C49" s="216"/>
      <c r="D49" s="216"/>
      <c r="E49" s="216"/>
      <c r="F49" s="232"/>
      <c r="G49" s="216"/>
      <c r="H49" s="231"/>
    </row>
    <row r="50" spans="1:8" s="219" customFormat="1" ht="14.25">
      <c r="A50" s="216"/>
      <c r="B50" s="230"/>
      <c r="C50" s="216"/>
      <c r="D50" s="216"/>
      <c r="E50" s="216"/>
      <c r="F50" s="232"/>
      <c r="G50" s="216"/>
      <c r="H50" s="231"/>
    </row>
    <row r="51" spans="1:8" s="219" customFormat="1" ht="14.25">
      <c r="A51" s="216"/>
      <c r="B51" s="230"/>
      <c r="C51" s="216"/>
      <c r="D51" s="216"/>
      <c r="E51" s="216"/>
      <c r="F51" s="232"/>
      <c r="G51" s="216"/>
      <c r="H51" s="231"/>
    </row>
    <row r="52" spans="1:8" s="219" customFormat="1" ht="14.25">
      <c r="A52" s="216"/>
      <c r="B52" s="230"/>
      <c r="C52" s="216"/>
      <c r="D52" s="216"/>
      <c r="E52" s="216"/>
      <c r="F52" s="232"/>
      <c r="G52" s="216"/>
      <c r="H52" s="231"/>
    </row>
    <row r="53" spans="1:8" s="226" customFormat="1" ht="14.25">
      <c r="A53" s="216"/>
      <c r="B53" s="230"/>
      <c r="C53" s="216"/>
      <c r="D53" s="216"/>
      <c r="E53" s="216"/>
      <c r="F53" s="232"/>
      <c r="G53" s="216"/>
      <c r="H53" s="231"/>
    </row>
    <row r="54" spans="1:8" s="226" customFormat="1" ht="14.25">
      <c r="A54" s="216"/>
      <c r="B54" s="230"/>
      <c r="C54" s="216"/>
      <c r="D54" s="216"/>
      <c r="E54" s="216"/>
      <c r="F54" s="232"/>
      <c r="G54" s="216"/>
      <c r="H54" s="231"/>
    </row>
    <row r="55" spans="1:8" s="219" customFormat="1" ht="14.25">
      <c r="A55" s="216"/>
      <c r="B55" s="230"/>
      <c r="C55" s="216"/>
      <c r="D55" s="216"/>
      <c r="E55" s="216"/>
      <c r="F55" s="232"/>
      <c r="G55" s="216"/>
      <c r="H55" s="231"/>
    </row>
    <row r="56" spans="1:8" s="219" customFormat="1" ht="16.5">
      <c r="A56" s="527" t="s">
        <v>0</v>
      </c>
      <c r="B56" s="527"/>
      <c r="C56" s="527"/>
      <c r="D56" s="527"/>
      <c r="E56" s="527"/>
      <c r="F56" s="527"/>
      <c r="G56" s="527"/>
      <c r="H56" s="527"/>
    </row>
    <row r="57" spans="1:8" s="219" customFormat="1" ht="16.5">
      <c r="A57" s="527" t="s">
        <v>1</v>
      </c>
      <c r="B57" s="527"/>
      <c r="C57" s="527"/>
      <c r="D57" s="527"/>
      <c r="E57" s="527"/>
      <c r="F57" s="527"/>
      <c r="G57" s="527"/>
      <c r="H57" s="527"/>
    </row>
    <row r="58" spans="1:8" s="438" customFormat="1" ht="16.5">
      <c r="A58" s="441"/>
      <c r="B58" s="441"/>
      <c r="C58" s="441"/>
      <c r="D58" s="441"/>
      <c r="E58" s="441"/>
      <c r="F58" s="441"/>
      <c r="G58" s="441"/>
      <c r="H58" s="441"/>
    </row>
    <row r="59" spans="1:8" s="219" customFormat="1" ht="16.5">
      <c r="A59" s="527" t="s">
        <v>140</v>
      </c>
      <c r="B59" s="527"/>
      <c r="C59" s="527"/>
      <c r="D59" s="527"/>
      <c r="E59" s="527"/>
      <c r="F59" s="527"/>
      <c r="G59" s="527"/>
      <c r="H59" s="527"/>
    </row>
    <row r="60" spans="1:8" s="219" customFormat="1" ht="16.5">
      <c r="A60" s="222"/>
      <c r="B60" s="222"/>
      <c r="C60" s="222"/>
      <c r="D60" s="222"/>
      <c r="E60" s="222"/>
      <c r="F60" s="222"/>
      <c r="G60" s="222"/>
      <c r="H60" s="222"/>
    </row>
    <row r="61" spans="1:8" s="219" customFormat="1" ht="15.75">
      <c r="A61" s="563" t="s">
        <v>9</v>
      </c>
      <c r="B61" s="563"/>
      <c r="C61" s="563"/>
      <c r="D61" s="563"/>
      <c r="E61" s="9"/>
      <c r="H61" s="281" t="str">
        <f>H6</f>
        <v>06-10 ноября 2020 г.</v>
      </c>
    </row>
    <row r="62" spans="1:5" s="219" customFormat="1" ht="15.75">
      <c r="A62" s="224"/>
      <c r="B62" s="224"/>
      <c r="C62" s="224"/>
      <c r="D62" s="224"/>
      <c r="E62" s="9"/>
    </row>
    <row r="63" spans="1:8" s="219" customFormat="1" ht="18.75">
      <c r="A63" s="26"/>
      <c r="B63" s="579" t="s">
        <v>103</v>
      </c>
      <c r="C63" s="579"/>
      <c r="D63" s="579"/>
      <c r="E63" s="579"/>
      <c r="F63" s="579"/>
      <c r="G63" s="579"/>
      <c r="H63" s="579"/>
    </row>
    <row r="64" spans="1:8" s="219" customFormat="1" ht="14.25">
      <c r="A64" s="216"/>
      <c r="B64" s="290"/>
      <c r="C64" s="216"/>
      <c r="D64" s="216"/>
      <c r="E64" s="216"/>
      <c r="F64" s="291"/>
      <c r="G64" s="216"/>
      <c r="H64" s="292"/>
    </row>
    <row r="65" spans="1:8" ht="18.75">
      <c r="A65" s="26"/>
      <c r="B65" s="223"/>
      <c r="C65" s="223"/>
      <c r="D65" s="529" t="s">
        <v>59</v>
      </c>
      <c r="E65" s="529"/>
      <c r="F65" s="529"/>
      <c r="G65" s="223"/>
      <c r="H65" s="223"/>
    </row>
    <row r="66" spans="1:8" ht="14.25">
      <c r="A66" s="54" t="s">
        <v>50</v>
      </c>
      <c r="B66" s="54" t="s">
        <v>55</v>
      </c>
      <c r="C66" s="54">
        <v>1</v>
      </c>
      <c r="D66" s="54">
        <v>2</v>
      </c>
      <c r="E66" s="54">
        <v>3</v>
      </c>
      <c r="F66" s="54">
        <v>4</v>
      </c>
      <c r="G66" s="54" t="s">
        <v>56</v>
      </c>
      <c r="H66" s="54" t="s">
        <v>57</v>
      </c>
    </row>
    <row r="67" spans="1:8" ht="14.25">
      <c r="A67" s="564">
        <v>1</v>
      </c>
      <c r="B67" s="565" t="str">
        <f>посев!C10</f>
        <v>Ефремов Михаил</v>
      </c>
      <c r="C67" s="566" t="s">
        <v>62</v>
      </c>
      <c r="D67" s="214" t="s">
        <v>154</v>
      </c>
      <c r="E67" s="214" t="s">
        <v>180</v>
      </c>
      <c r="F67" s="214" t="s">
        <v>162</v>
      </c>
      <c r="G67" s="69"/>
      <c r="H67" s="569">
        <v>1</v>
      </c>
    </row>
    <row r="68" spans="1:8" ht="14.25">
      <c r="A68" s="564"/>
      <c r="B68" s="565"/>
      <c r="C68" s="567"/>
      <c r="D68" s="215" t="s">
        <v>179</v>
      </c>
      <c r="E68" s="215"/>
      <c r="F68" s="215"/>
      <c r="G68" s="216">
        <v>3</v>
      </c>
      <c r="H68" s="570"/>
    </row>
    <row r="69" spans="1:8" ht="14.25">
      <c r="A69" s="564"/>
      <c r="B69" s="565"/>
      <c r="C69" s="568"/>
      <c r="D69" s="314" t="s">
        <v>180</v>
      </c>
      <c r="E69" s="314" t="s">
        <v>171</v>
      </c>
      <c r="F69" s="314" t="s">
        <v>150</v>
      </c>
      <c r="G69" s="58"/>
      <c r="H69" s="571"/>
    </row>
    <row r="70" spans="1:8" ht="14.25">
      <c r="A70" s="564">
        <v>2</v>
      </c>
      <c r="B70" s="565" t="str">
        <f>посев!C15</f>
        <v>Чаплин Андрей</v>
      </c>
      <c r="C70" s="214" t="s">
        <v>152</v>
      </c>
      <c r="D70" s="572" t="s">
        <v>62</v>
      </c>
      <c r="E70" s="214" t="s">
        <v>153</v>
      </c>
      <c r="F70" s="214" t="s">
        <v>169</v>
      </c>
      <c r="G70" s="59"/>
      <c r="H70" s="569">
        <v>2</v>
      </c>
    </row>
    <row r="71" spans="1:8" ht="14.25">
      <c r="A71" s="564"/>
      <c r="B71" s="565"/>
      <c r="C71" s="215" t="s">
        <v>181</v>
      </c>
      <c r="D71" s="573"/>
      <c r="E71" s="215"/>
      <c r="F71" s="215"/>
      <c r="G71" s="60">
        <v>2</v>
      </c>
      <c r="H71" s="570"/>
    </row>
    <row r="72" spans="1:8" ht="14.25">
      <c r="A72" s="564"/>
      <c r="B72" s="565"/>
      <c r="C72" s="314" t="s">
        <v>182</v>
      </c>
      <c r="D72" s="574"/>
      <c r="E72" s="314" t="s">
        <v>160</v>
      </c>
      <c r="F72" s="314" t="s">
        <v>148</v>
      </c>
      <c r="G72" s="61"/>
      <c r="H72" s="571"/>
    </row>
    <row r="73" spans="1:8" ht="14.25">
      <c r="A73" s="564">
        <v>3</v>
      </c>
      <c r="B73" s="578" t="str">
        <f>посев!C20</f>
        <v>Точилин Андрей</v>
      </c>
      <c r="C73" s="214" t="s">
        <v>182</v>
      </c>
      <c r="D73" s="214" t="s">
        <v>155</v>
      </c>
      <c r="E73" s="572" t="s">
        <v>62</v>
      </c>
      <c r="F73" s="214" t="s">
        <v>181</v>
      </c>
      <c r="G73" s="69"/>
      <c r="H73" s="569">
        <v>4</v>
      </c>
    </row>
    <row r="74" spans="1:8" ht="14.25">
      <c r="A74" s="564"/>
      <c r="B74" s="565"/>
      <c r="C74" s="215"/>
      <c r="D74" s="215"/>
      <c r="E74" s="573"/>
      <c r="F74" s="215"/>
      <c r="G74" s="216">
        <v>0</v>
      </c>
      <c r="H74" s="570"/>
    </row>
    <row r="75" spans="1:8" ht="14.25">
      <c r="A75" s="564"/>
      <c r="B75" s="565"/>
      <c r="C75" s="314" t="s">
        <v>172</v>
      </c>
      <c r="D75" s="314" t="s">
        <v>161</v>
      </c>
      <c r="E75" s="574"/>
      <c r="F75" s="314" t="s">
        <v>154</v>
      </c>
      <c r="G75" s="58"/>
      <c r="H75" s="571"/>
    </row>
    <row r="76" spans="1:8" s="219" customFormat="1" ht="14.25">
      <c r="A76" s="564">
        <v>4</v>
      </c>
      <c r="B76" s="565" t="str">
        <f>посев!C19</f>
        <v>Сладков Кирилл</v>
      </c>
      <c r="C76" s="214" t="s">
        <v>163</v>
      </c>
      <c r="D76" s="214" t="s">
        <v>170</v>
      </c>
      <c r="E76" s="214" t="s">
        <v>179</v>
      </c>
      <c r="F76" s="572" t="s">
        <v>62</v>
      </c>
      <c r="G76" s="69"/>
      <c r="H76" s="569">
        <v>3</v>
      </c>
    </row>
    <row r="77" spans="1:8" s="219" customFormat="1" ht="14.25">
      <c r="A77" s="564"/>
      <c r="B77" s="565"/>
      <c r="C77" s="215"/>
      <c r="D77" s="215"/>
      <c r="E77" s="215"/>
      <c r="F77" s="573"/>
      <c r="G77" s="216">
        <v>1</v>
      </c>
      <c r="H77" s="570"/>
    </row>
    <row r="78" spans="1:8" s="219" customFormat="1" ht="14.25">
      <c r="A78" s="564"/>
      <c r="B78" s="565"/>
      <c r="C78" s="314" t="s">
        <v>151</v>
      </c>
      <c r="D78" s="314" t="s">
        <v>149</v>
      </c>
      <c r="E78" s="314" t="s">
        <v>152</v>
      </c>
      <c r="F78" s="574"/>
      <c r="G78" s="58"/>
      <c r="H78" s="571"/>
    </row>
    <row r="79" spans="1:7" s="219" customFormat="1" ht="14.25">
      <c r="A79" s="216"/>
      <c r="B79" s="230"/>
      <c r="C79" s="216"/>
      <c r="D79" s="216"/>
      <c r="E79" s="232"/>
      <c r="F79" s="216"/>
      <c r="G79" s="231"/>
    </row>
    <row r="80" spans="1:7" s="219" customFormat="1" ht="14.25">
      <c r="A80" s="216"/>
      <c r="B80" s="230"/>
      <c r="C80" s="216"/>
      <c r="D80" s="216"/>
      <c r="E80" s="232"/>
      <c r="F80" s="216"/>
      <c r="G80" s="231"/>
    </row>
    <row r="81" spans="1:7" s="219" customFormat="1" ht="14.25">
      <c r="A81" s="216"/>
      <c r="B81" s="230"/>
      <c r="C81" s="216"/>
      <c r="D81" s="216"/>
      <c r="E81" s="232"/>
      <c r="F81" s="216"/>
      <c r="G81" s="231"/>
    </row>
    <row r="82" spans="1:8" ht="18.75">
      <c r="A82" s="26"/>
      <c r="B82" s="27"/>
      <c r="C82" s="27"/>
      <c r="D82" s="529" t="s">
        <v>60</v>
      </c>
      <c r="E82" s="529"/>
      <c r="F82" s="529"/>
      <c r="G82" s="27"/>
      <c r="H82" s="27"/>
    </row>
    <row r="83" spans="1:8" ht="14.25">
      <c r="A83" s="54" t="s">
        <v>50</v>
      </c>
      <c r="B83" s="54" t="s">
        <v>55</v>
      </c>
      <c r="C83" s="54">
        <v>1</v>
      </c>
      <c r="D83" s="54">
        <v>2</v>
      </c>
      <c r="E83" s="54">
        <v>3</v>
      </c>
      <c r="F83" s="54">
        <v>4</v>
      </c>
      <c r="G83" s="54" t="s">
        <v>56</v>
      </c>
      <c r="H83" s="54" t="s">
        <v>57</v>
      </c>
    </row>
    <row r="84" spans="1:8" ht="14.25">
      <c r="A84" s="564">
        <v>1</v>
      </c>
      <c r="B84" s="578" t="str">
        <f>посев!C11</f>
        <v>Антонов Валерий</v>
      </c>
      <c r="C84" s="566" t="s">
        <v>62</v>
      </c>
      <c r="D84" s="214" t="s">
        <v>160</v>
      </c>
      <c r="E84" s="214" t="s">
        <v>180</v>
      </c>
      <c r="F84" s="214" t="s">
        <v>150</v>
      </c>
      <c r="G84" s="69"/>
      <c r="H84" s="569">
        <v>1</v>
      </c>
    </row>
    <row r="85" spans="1:8" ht="14.25">
      <c r="A85" s="564"/>
      <c r="B85" s="565"/>
      <c r="C85" s="567"/>
      <c r="D85" s="215"/>
      <c r="E85" s="215"/>
      <c r="F85" s="215"/>
      <c r="G85" s="216">
        <v>3</v>
      </c>
      <c r="H85" s="570"/>
    </row>
    <row r="86" spans="1:8" ht="14.25">
      <c r="A86" s="564"/>
      <c r="B86" s="565"/>
      <c r="C86" s="568"/>
      <c r="D86" s="314" t="s">
        <v>183</v>
      </c>
      <c r="E86" s="314" t="s">
        <v>180</v>
      </c>
      <c r="F86" s="314" t="s">
        <v>158</v>
      </c>
      <c r="G86" s="58"/>
      <c r="H86" s="571"/>
    </row>
    <row r="87" spans="1:8" ht="14.25">
      <c r="A87" s="564">
        <v>2</v>
      </c>
      <c r="B87" s="565" t="str">
        <f>посев!C12</f>
        <v>Васильев Александр</v>
      </c>
      <c r="C87" s="214" t="s">
        <v>161</v>
      </c>
      <c r="D87" s="572" t="s">
        <v>62</v>
      </c>
      <c r="E87" s="214" t="s">
        <v>148</v>
      </c>
      <c r="F87" s="214" t="s">
        <v>179</v>
      </c>
      <c r="G87" s="59"/>
      <c r="H87" s="569">
        <v>2</v>
      </c>
    </row>
    <row r="88" spans="1:8" ht="14.25">
      <c r="A88" s="564"/>
      <c r="B88" s="565"/>
      <c r="C88" s="215"/>
      <c r="D88" s="573"/>
      <c r="E88" s="215"/>
      <c r="F88" s="215"/>
      <c r="G88" s="60">
        <v>2</v>
      </c>
      <c r="H88" s="570"/>
    </row>
    <row r="89" spans="1:8" ht="14.25">
      <c r="A89" s="564"/>
      <c r="B89" s="565"/>
      <c r="C89" s="314" t="s">
        <v>184</v>
      </c>
      <c r="D89" s="574"/>
      <c r="E89" s="314" t="s">
        <v>160</v>
      </c>
      <c r="F89" s="314" t="s">
        <v>176</v>
      </c>
      <c r="G89" s="61"/>
      <c r="H89" s="571"/>
    </row>
    <row r="90" spans="1:8" ht="14.25">
      <c r="A90" s="564">
        <v>3</v>
      </c>
      <c r="B90" s="565" t="str">
        <f>посев!C22</f>
        <v>Луценко Максим</v>
      </c>
      <c r="C90" s="214" t="s">
        <v>182</v>
      </c>
      <c r="D90" s="214" t="s">
        <v>149</v>
      </c>
      <c r="E90" s="572" t="s">
        <v>62</v>
      </c>
      <c r="F90" s="214" t="s">
        <v>155</v>
      </c>
      <c r="G90" s="69"/>
      <c r="H90" s="569">
        <v>4</v>
      </c>
    </row>
    <row r="91" spans="1:8" ht="14.25">
      <c r="A91" s="564"/>
      <c r="B91" s="565"/>
      <c r="C91" s="215"/>
      <c r="D91" s="215"/>
      <c r="E91" s="573"/>
      <c r="F91" s="215"/>
      <c r="G91" s="216">
        <v>0</v>
      </c>
      <c r="H91" s="570"/>
    </row>
    <row r="92" spans="1:8" ht="14.25">
      <c r="A92" s="564"/>
      <c r="B92" s="565"/>
      <c r="C92" s="314" t="s">
        <v>182</v>
      </c>
      <c r="D92" s="314" t="s">
        <v>161</v>
      </c>
      <c r="E92" s="574"/>
      <c r="F92" s="314" t="s">
        <v>173</v>
      </c>
      <c r="G92" s="58"/>
      <c r="H92" s="571"/>
    </row>
    <row r="93" spans="1:8" s="219" customFormat="1" ht="14.25">
      <c r="A93" s="564">
        <v>4</v>
      </c>
      <c r="B93" s="565" t="str">
        <f>посев!C17</f>
        <v>Митряхин Дмитрий</v>
      </c>
      <c r="C93" s="214" t="s">
        <v>151</v>
      </c>
      <c r="D93" s="214" t="s">
        <v>181</v>
      </c>
      <c r="E93" s="214" t="s">
        <v>153</v>
      </c>
      <c r="F93" s="575" t="s">
        <v>62</v>
      </c>
      <c r="G93" s="69"/>
      <c r="H93" s="569">
        <v>3</v>
      </c>
    </row>
    <row r="94" spans="1:8" s="219" customFormat="1" ht="14.25">
      <c r="A94" s="564"/>
      <c r="B94" s="565"/>
      <c r="C94" s="215"/>
      <c r="D94" s="215"/>
      <c r="E94" s="215"/>
      <c r="F94" s="576"/>
      <c r="G94" s="216">
        <v>1</v>
      </c>
      <c r="H94" s="570"/>
    </row>
    <row r="95" spans="1:8" s="219" customFormat="1" ht="14.25">
      <c r="A95" s="564"/>
      <c r="B95" s="565"/>
      <c r="C95" s="314" t="s">
        <v>159</v>
      </c>
      <c r="D95" s="314" t="s">
        <v>175</v>
      </c>
      <c r="E95" s="314" t="s">
        <v>164</v>
      </c>
      <c r="F95" s="577"/>
      <c r="G95" s="58"/>
      <c r="H95" s="571"/>
    </row>
    <row r="96" spans="1:7" s="219" customFormat="1" ht="14.25">
      <c r="A96" s="216"/>
      <c r="B96" s="230"/>
      <c r="C96" s="216"/>
      <c r="D96" s="216"/>
      <c r="E96" s="232"/>
      <c r="F96" s="216"/>
      <c r="G96" s="231"/>
    </row>
    <row r="97" spans="1:7" s="219" customFormat="1" ht="14.25">
      <c r="A97" s="216"/>
      <c r="B97" s="230"/>
      <c r="C97" s="216"/>
      <c r="D97" s="216"/>
      <c r="E97" s="232"/>
      <c r="F97" s="216"/>
      <c r="G97" s="231"/>
    </row>
    <row r="98" spans="1:7" s="219" customFormat="1" ht="14.25">
      <c r="A98" s="216"/>
      <c r="B98" s="230"/>
      <c r="C98" s="216"/>
      <c r="D98" s="216"/>
      <c r="E98" s="232"/>
      <c r="F98" s="216"/>
      <c r="G98" s="231"/>
    </row>
    <row r="99" spans="1:7" s="219" customFormat="1" ht="14.25">
      <c r="A99" s="216"/>
      <c r="B99" s="230"/>
      <c r="C99" s="216"/>
      <c r="D99" s="216"/>
      <c r="E99" s="232"/>
      <c r="F99" s="216"/>
      <c r="G99" s="231"/>
    </row>
    <row r="100" spans="1:7" s="219" customFormat="1" ht="14.25">
      <c r="A100" s="216"/>
      <c r="B100" s="230"/>
      <c r="C100" s="216"/>
      <c r="D100" s="216"/>
      <c r="E100" s="232"/>
      <c r="F100" s="216"/>
      <c r="G100" s="231"/>
    </row>
    <row r="101" spans="1:7" ht="15.75">
      <c r="A101" s="57"/>
      <c r="B101" s="21"/>
      <c r="C101" s="57"/>
      <c r="D101" s="62" t="s">
        <v>47</v>
      </c>
      <c r="E101" s="279"/>
      <c r="F101" s="280"/>
      <c r="G101" s="64" t="str">
        <f>G43</f>
        <v>Сахнов Б.И.</v>
      </c>
    </row>
    <row r="102" spans="1:8" ht="14.25">
      <c r="A102" s="57"/>
      <c r="B102" s="21"/>
      <c r="C102" s="57"/>
      <c r="D102" s="57"/>
      <c r="E102" s="7"/>
      <c r="F102" s="57"/>
      <c r="G102" s="57"/>
      <c r="H102" s="57"/>
    </row>
  </sheetData>
  <sheetProtection/>
  <mergeCells count="74">
    <mergeCell ref="A90:A92"/>
    <mergeCell ref="B90:B92"/>
    <mergeCell ref="E90:E92"/>
    <mergeCell ref="H90:H92"/>
    <mergeCell ref="A73:A75"/>
    <mergeCell ref="B73:B75"/>
    <mergeCell ref="E73:E75"/>
    <mergeCell ref="H73:H75"/>
    <mergeCell ref="H87:H89"/>
    <mergeCell ref="A76:A78"/>
    <mergeCell ref="B76:B78"/>
    <mergeCell ref="F76:F78"/>
    <mergeCell ref="H76:H78"/>
    <mergeCell ref="B32:B34"/>
    <mergeCell ref="E32:E34"/>
    <mergeCell ref="H32:H34"/>
    <mergeCell ref="A70:A72"/>
    <mergeCell ref="B70:B72"/>
    <mergeCell ref="D70:D72"/>
    <mergeCell ref="H70:H72"/>
    <mergeCell ref="D65:F65"/>
    <mergeCell ref="A67:A69"/>
    <mergeCell ref="B67:B69"/>
    <mergeCell ref="C67:C69"/>
    <mergeCell ref="H67:H69"/>
    <mergeCell ref="A61:D61"/>
    <mergeCell ref="B63:H63"/>
    <mergeCell ref="A59:H59"/>
    <mergeCell ref="A35:A37"/>
    <mergeCell ref="D10:F10"/>
    <mergeCell ref="A12:A14"/>
    <mergeCell ref="B12:B14"/>
    <mergeCell ref="C12:C14"/>
    <mergeCell ref="G12:G14"/>
    <mergeCell ref="A15:A17"/>
    <mergeCell ref="B15:B17"/>
    <mergeCell ref="D15:D17"/>
    <mergeCell ref="G15:G17"/>
    <mergeCell ref="A18:A20"/>
    <mergeCell ref="B18:B20"/>
    <mergeCell ref="E18:E20"/>
    <mergeCell ref="G18:G20"/>
    <mergeCell ref="A1:H1"/>
    <mergeCell ref="A2:H2"/>
    <mergeCell ref="A4:H4"/>
    <mergeCell ref="A93:A95"/>
    <mergeCell ref="B93:B95"/>
    <mergeCell ref="F93:F95"/>
    <mergeCell ref="H93:H95"/>
    <mergeCell ref="D82:F82"/>
    <mergeCell ref="A84:A86"/>
    <mergeCell ref="B84:B86"/>
    <mergeCell ref="C84:C86"/>
    <mergeCell ref="H84:H86"/>
    <mergeCell ref="A87:A89"/>
    <mergeCell ref="B87:B89"/>
    <mergeCell ref="D87:D89"/>
    <mergeCell ref="D24:F24"/>
    <mergeCell ref="A56:H56"/>
    <mergeCell ref="A57:H57"/>
    <mergeCell ref="A6:D6"/>
    <mergeCell ref="B8:H8"/>
    <mergeCell ref="A26:A28"/>
    <mergeCell ref="B26:B28"/>
    <mergeCell ref="C26:C28"/>
    <mergeCell ref="H26:H28"/>
    <mergeCell ref="A29:A31"/>
    <mergeCell ref="B29:B31"/>
    <mergeCell ref="D29:D31"/>
    <mergeCell ref="H29:H31"/>
    <mergeCell ref="A32:A34"/>
    <mergeCell ref="B35:B37"/>
    <mergeCell ref="F35:F37"/>
    <mergeCell ref="H35:H37"/>
  </mergeCells>
  <printOptions/>
  <pageMargins left="0.984251968503937" right="0.1968503937007874" top="0.3937007874015748" bottom="0.3937007874015748" header="0" footer="0"/>
  <pageSetup fitToHeight="0" fitToWidth="0" horizontalDpi="600" verticalDpi="600" orientation="portrait" pageOrder="overThenDown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50"/>
  <sheetViews>
    <sheetView zoomScalePageLayoutView="0" workbookViewId="0" topLeftCell="A1">
      <selection activeCell="A38" sqref="A38:IV38"/>
    </sheetView>
  </sheetViews>
  <sheetFormatPr defaultColWidth="8.625" defaultRowHeight="14.25"/>
  <cols>
    <col min="1" max="1" width="4.50390625" style="219" customWidth="1"/>
    <col min="2" max="2" width="21.25390625" style="219" customWidth="1"/>
    <col min="3" max="6" width="8.25390625" style="219" customWidth="1"/>
    <col min="7" max="7" width="7.75390625" style="219" customWidth="1"/>
    <col min="8" max="8" width="8.25390625" style="219" customWidth="1"/>
    <col min="9" max="16384" width="8.625" style="219" customWidth="1"/>
  </cols>
  <sheetData>
    <row r="1" spans="1:8" ht="18" customHeight="1">
      <c r="A1" s="527" t="s">
        <v>0</v>
      </c>
      <c r="B1" s="527"/>
      <c r="C1" s="527"/>
      <c r="D1" s="527"/>
      <c r="E1" s="527"/>
      <c r="F1" s="527"/>
      <c r="G1" s="527"/>
      <c r="H1" s="527"/>
    </row>
    <row r="2" spans="1:8" ht="16.5">
      <c r="A2" s="527" t="s">
        <v>1</v>
      </c>
      <c r="B2" s="527"/>
      <c r="C2" s="527"/>
      <c r="D2" s="527"/>
      <c r="E2" s="527"/>
      <c r="F2" s="527"/>
      <c r="G2" s="527"/>
      <c r="H2" s="527"/>
    </row>
    <row r="3" spans="1:8" s="438" customFormat="1" ht="16.5">
      <c r="A3" s="441"/>
      <c r="B3" s="441"/>
      <c r="C3" s="441"/>
      <c r="D3" s="441"/>
      <c r="E3" s="441"/>
      <c r="F3" s="441"/>
      <c r="G3" s="441"/>
      <c r="H3" s="441"/>
    </row>
    <row r="4" spans="1:8" ht="16.5">
      <c r="A4" s="527" t="s">
        <v>140</v>
      </c>
      <c r="B4" s="527"/>
      <c r="C4" s="527"/>
      <c r="D4" s="527"/>
      <c r="E4" s="527"/>
      <c r="F4" s="527"/>
      <c r="G4" s="527"/>
      <c r="H4" s="527"/>
    </row>
    <row r="5" spans="1:8" s="303" customFormat="1" ht="16.5">
      <c r="A5" s="309"/>
      <c r="B5" s="309"/>
      <c r="C5" s="309"/>
      <c r="D5" s="309"/>
      <c r="E5" s="309"/>
      <c r="F5" s="309"/>
      <c r="G5" s="309"/>
      <c r="H5" s="309"/>
    </row>
    <row r="6" spans="1:8" ht="15.75">
      <c r="A6" s="563" t="s">
        <v>9</v>
      </c>
      <c r="B6" s="563"/>
      <c r="C6" s="563"/>
      <c r="D6" s="563"/>
      <c r="E6" s="9"/>
      <c r="H6" s="281" t="str">
        <f>Титул!D16</f>
        <v>06-10 ноября 2020 г.</v>
      </c>
    </row>
    <row r="7" spans="1:8" ht="15.75">
      <c r="A7" s="294"/>
      <c r="B7" s="294"/>
      <c r="C7" s="294"/>
      <c r="D7" s="294"/>
      <c r="E7" s="9"/>
      <c r="H7" s="281"/>
    </row>
    <row r="8" spans="1:8" ht="18.75">
      <c r="A8" s="26"/>
      <c r="B8" s="526" t="s">
        <v>142</v>
      </c>
      <c r="C8" s="526"/>
      <c r="D8" s="526"/>
      <c r="E8" s="526"/>
      <c r="F8" s="526"/>
      <c r="G8" s="526"/>
      <c r="H8" s="526"/>
    </row>
    <row r="9" spans="1:8" ht="18.75">
      <c r="A9" s="26"/>
      <c r="B9" s="223"/>
      <c r="C9" s="223"/>
      <c r="D9" s="223"/>
      <c r="E9" s="223"/>
      <c r="F9" s="223"/>
      <c r="G9" s="223"/>
      <c r="H9" s="223"/>
    </row>
    <row r="10" spans="1:8" ht="18.75">
      <c r="A10" s="26"/>
      <c r="B10" s="221"/>
      <c r="C10" s="221"/>
      <c r="D10" s="529" t="s">
        <v>54</v>
      </c>
      <c r="E10" s="529"/>
      <c r="F10" s="529"/>
      <c r="G10" s="221"/>
      <c r="H10" s="221"/>
    </row>
    <row r="11" spans="1:8" ht="14.25">
      <c r="A11" s="54" t="s">
        <v>50</v>
      </c>
      <c r="B11" s="54" t="s">
        <v>55</v>
      </c>
      <c r="C11" s="54">
        <v>1</v>
      </c>
      <c r="D11" s="54">
        <v>2</v>
      </c>
      <c r="E11" s="54">
        <v>3</v>
      </c>
      <c r="F11" s="54">
        <v>4</v>
      </c>
      <c r="G11" s="54" t="s">
        <v>56</v>
      </c>
      <c r="H11" s="54" t="s">
        <v>57</v>
      </c>
    </row>
    <row r="12" spans="1:8" ht="14.25">
      <c r="A12" s="564">
        <v>1</v>
      </c>
      <c r="B12" s="565" t="str">
        <f>посев!C25</f>
        <v>Штайгер Ольга</v>
      </c>
      <c r="C12" s="566" t="s">
        <v>62</v>
      </c>
      <c r="D12" s="214" t="s">
        <v>160</v>
      </c>
      <c r="E12" s="214" t="s">
        <v>153</v>
      </c>
      <c r="F12" s="214" t="s">
        <v>165</v>
      </c>
      <c r="G12" s="69"/>
      <c r="H12" s="569">
        <v>1</v>
      </c>
    </row>
    <row r="13" spans="1:8" ht="14.25">
      <c r="A13" s="564"/>
      <c r="B13" s="565"/>
      <c r="C13" s="567"/>
      <c r="D13" s="215"/>
      <c r="E13" s="215"/>
      <c r="F13" s="215"/>
      <c r="G13" s="216">
        <v>3</v>
      </c>
      <c r="H13" s="570"/>
    </row>
    <row r="14" spans="1:8" ht="14.25">
      <c r="A14" s="564"/>
      <c r="B14" s="565"/>
      <c r="C14" s="568"/>
      <c r="D14" s="314" t="s">
        <v>153</v>
      </c>
      <c r="E14" s="314" t="s">
        <v>152</v>
      </c>
      <c r="F14" s="314" t="s">
        <v>166</v>
      </c>
      <c r="G14" s="58"/>
      <c r="H14" s="571"/>
    </row>
    <row r="15" spans="1:8" ht="14.25">
      <c r="A15" s="564">
        <v>2</v>
      </c>
      <c r="B15" s="565" t="str">
        <f>посев!C29</f>
        <v>Кобер Марина</v>
      </c>
      <c r="C15" s="214" t="s">
        <v>161</v>
      </c>
      <c r="D15" s="572" t="s">
        <v>62</v>
      </c>
      <c r="E15" s="214" t="s">
        <v>178</v>
      </c>
      <c r="F15" s="214" t="s">
        <v>150</v>
      </c>
      <c r="G15" s="59"/>
      <c r="H15" s="569">
        <v>2</v>
      </c>
    </row>
    <row r="16" spans="1:8" ht="14.25">
      <c r="A16" s="564"/>
      <c r="B16" s="565"/>
      <c r="C16" s="215"/>
      <c r="D16" s="573"/>
      <c r="E16" s="215"/>
      <c r="F16" s="215"/>
      <c r="G16" s="60">
        <v>2</v>
      </c>
      <c r="H16" s="570"/>
    </row>
    <row r="17" spans="1:8" ht="14.25">
      <c r="A17" s="564"/>
      <c r="B17" s="565"/>
      <c r="C17" s="314" t="s">
        <v>155</v>
      </c>
      <c r="D17" s="574"/>
      <c r="E17" s="314" t="s">
        <v>150</v>
      </c>
      <c r="F17" s="314" t="s">
        <v>171</v>
      </c>
      <c r="G17" s="61"/>
      <c r="H17" s="571"/>
    </row>
    <row r="18" spans="1:8" ht="14.25">
      <c r="A18" s="564">
        <v>3</v>
      </c>
      <c r="B18" s="565" t="str">
        <f>посев!C31</f>
        <v>Иванковская Анастасия</v>
      </c>
      <c r="C18" s="214" t="s">
        <v>155</v>
      </c>
      <c r="D18" s="214" t="s">
        <v>177</v>
      </c>
      <c r="E18" s="572" t="s">
        <v>62</v>
      </c>
      <c r="F18" s="214" t="s">
        <v>158</v>
      </c>
      <c r="G18" s="69"/>
      <c r="H18" s="569">
        <v>3</v>
      </c>
    </row>
    <row r="19" spans="1:8" ht="14.25">
      <c r="A19" s="564"/>
      <c r="B19" s="565"/>
      <c r="C19" s="215"/>
      <c r="D19" s="215"/>
      <c r="E19" s="573"/>
      <c r="F19" s="215"/>
      <c r="G19" s="216">
        <v>1</v>
      </c>
      <c r="H19" s="570"/>
    </row>
    <row r="20" spans="1:8" ht="14.25">
      <c r="A20" s="564"/>
      <c r="B20" s="565"/>
      <c r="C20" s="314" t="s">
        <v>154</v>
      </c>
      <c r="D20" s="314" t="s">
        <v>151</v>
      </c>
      <c r="E20" s="574"/>
      <c r="F20" s="314" t="s">
        <v>158</v>
      </c>
      <c r="G20" s="58"/>
      <c r="H20" s="571"/>
    </row>
    <row r="21" spans="1:8" ht="14.25">
      <c r="A21" s="564">
        <v>4</v>
      </c>
      <c r="B21" s="565" t="str">
        <f>посев!C35</f>
        <v>Мамаева Ульяна</v>
      </c>
      <c r="C21" s="214" t="s">
        <v>167</v>
      </c>
      <c r="D21" s="214" t="s">
        <v>151</v>
      </c>
      <c r="E21" s="214" t="s">
        <v>159</v>
      </c>
      <c r="F21" s="572" t="s">
        <v>62</v>
      </c>
      <c r="G21" s="69"/>
      <c r="H21" s="569">
        <v>4</v>
      </c>
    </row>
    <row r="22" spans="1:8" ht="14.25">
      <c r="A22" s="564"/>
      <c r="B22" s="565"/>
      <c r="C22" s="215"/>
      <c r="D22" s="215"/>
      <c r="E22" s="215"/>
      <c r="F22" s="573"/>
      <c r="G22" s="216">
        <v>0</v>
      </c>
      <c r="H22" s="570"/>
    </row>
    <row r="23" spans="1:8" ht="14.25">
      <c r="A23" s="581"/>
      <c r="B23" s="565"/>
      <c r="C23" s="314" t="s">
        <v>168</v>
      </c>
      <c r="D23" s="314" t="s">
        <v>172</v>
      </c>
      <c r="E23" s="314" t="s">
        <v>159</v>
      </c>
      <c r="F23" s="582"/>
      <c r="G23" s="295"/>
      <c r="H23" s="571"/>
    </row>
    <row r="24" spans="1:8" ht="18.75">
      <c r="A24" s="8"/>
      <c r="B24" s="8"/>
      <c r="C24" s="8"/>
      <c r="D24" s="529" t="s">
        <v>58</v>
      </c>
      <c r="E24" s="529"/>
      <c r="F24" s="529"/>
      <c r="G24" s="8"/>
      <c r="H24" s="8"/>
    </row>
    <row r="25" spans="1:8" ht="14.25">
      <c r="A25" s="54" t="s">
        <v>50</v>
      </c>
      <c r="B25" s="54" t="s">
        <v>55</v>
      </c>
      <c r="C25" s="54">
        <v>1</v>
      </c>
      <c r="D25" s="54">
        <v>2</v>
      </c>
      <c r="E25" s="54">
        <v>3</v>
      </c>
      <c r="F25" s="54">
        <v>4</v>
      </c>
      <c r="G25" s="54" t="s">
        <v>56</v>
      </c>
      <c r="H25" s="54" t="s">
        <v>57</v>
      </c>
    </row>
    <row r="26" spans="1:8" ht="14.25">
      <c r="A26" s="564">
        <v>1</v>
      </c>
      <c r="B26" s="578" t="str">
        <f>посев!C26</f>
        <v>Тюрина Елена</v>
      </c>
      <c r="C26" s="566" t="s">
        <v>62</v>
      </c>
      <c r="D26" s="214" t="s">
        <v>162</v>
      </c>
      <c r="E26" s="214" t="s">
        <v>160</v>
      </c>
      <c r="F26" s="214" t="s">
        <v>169</v>
      </c>
      <c r="G26" s="69"/>
      <c r="H26" s="569">
        <v>1</v>
      </c>
    </row>
    <row r="27" spans="1:8" ht="14.25">
      <c r="A27" s="564"/>
      <c r="B27" s="565"/>
      <c r="C27" s="567"/>
      <c r="D27" s="215"/>
      <c r="E27" s="215"/>
      <c r="F27" s="215"/>
      <c r="G27" s="216">
        <v>3</v>
      </c>
      <c r="H27" s="570"/>
    </row>
    <row r="28" spans="1:8" ht="14.25">
      <c r="A28" s="564"/>
      <c r="B28" s="565"/>
      <c r="C28" s="568"/>
      <c r="D28" s="314" t="s">
        <v>160</v>
      </c>
      <c r="E28" s="314" t="s">
        <v>162</v>
      </c>
      <c r="F28" s="314" t="s">
        <v>152</v>
      </c>
      <c r="G28" s="58"/>
      <c r="H28" s="571"/>
    </row>
    <row r="29" spans="1:8" ht="14.25">
      <c r="A29" s="564">
        <v>2</v>
      </c>
      <c r="B29" s="565" t="str">
        <f>посев!C30</f>
        <v>Кузнецова Ксения</v>
      </c>
      <c r="C29" s="214" t="s">
        <v>163</v>
      </c>
      <c r="D29" s="572" t="s">
        <v>62</v>
      </c>
      <c r="E29" s="214" t="s">
        <v>169</v>
      </c>
      <c r="F29" s="214" t="s">
        <v>180</v>
      </c>
      <c r="G29" s="59"/>
      <c r="H29" s="569">
        <v>3</v>
      </c>
    </row>
    <row r="30" spans="1:8" ht="14.25">
      <c r="A30" s="564"/>
      <c r="B30" s="565"/>
      <c r="C30" s="215"/>
      <c r="D30" s="573"/>
      <c r="E30" s="215" t="s">
        <v>177</v>
      </c>
      <c r="F30" s="215"/>
      <c r="G30" s="60">
        <v>1</v>
      </c>
      <c r="H30" s="570"/>
    </row>
    <row r="31" spans="1:8" ht="14.25">
      <c r="A31" s="564"/>
      <c r="B31" s="565"/>
      <c r="C31" s="314" t="s">
        <v>161</v>
      </c>
      <c r="D31" s="574"/>
      <c r="E31" s="314" t="s">
        <v>149</v>
      </c>
      <c r="F31" s="314" t="s">
        <v>164</v>
      </c>
      <c r="G31" s="61"/>
      <c r="H31" s="571"/>
    </row>
    <row r="32" spans="1:8" ht="14.25">
      <c r="A32" s="564">
        <v>3</v>
      </c>
      <c r="B32" s="565" t="str">
        <f>посев!C32</f>
        <v>Егорова Антонина</v>
      </c>
      <c r="C32" s="214" t="s">
        <v>161</v>
      </c>
      <c r="D32" s="214" t="s">
        <v>170</v>
      </c>
      <c r="E32" s="572" t="s">
        <v>62</v>
      </c>
      <c r="F32" s="214" t="s">
        <v>162</v>
      </c>
      <c r="G32" s="69"/>
      <c r="H32" s="569">
        <v>2</v>
      </c>
    </row>
    <row r="33" spans="1:8" ht="14.25">
      <c r="A33" s="564"/>
      <c r="B33" s="565"/>
      <c r="C33" s="215"/>
      <c r="D33" s="215" t="s">
        <v>178</v>
      </c>
      <c r="E33" s="573"/>
      <c r="F33" s="215" t="s">
        <v>170</v>
      </c>
      <c r="G33" s="216">
        <v>2</v>
      </c>
      <c r="H33" s="570"/>
    </row>
    <row r="34" spans="1:8" ht="14.25">
      <c r="A34" s="564"/>
      <c r="B34" s="565"/>
      <c r="C34" s="314" t="s">
        <v>163</v>
      </c>
      <c r="D34" s="314" t="s">
        <v>148</v>
      </c>
      <c r="E34" s="574"/>
      <c r="F34" s="314" t="s">
        <v>148</v>
      </c>
      <c r="G34" s="58"/>
      <c r="H34" s="571"/>
    </row>
    <row r="35" spans="1:8" ht="14.25">
      <c r="A35" s="564">
        <v>4</v>
      </c>
      <c r="B35" s="565" t="str">
        <f>посев!C33</f>
        <v>Антонова Арина</v>
      </c>
      <c r="C35" s="214" t="s">
        <v>170</v>
      </c>
      <c r="D35" s="214" t="s">
        <v>182</v>
      </c>
      <c r="E35" s="214" t="s">
        <v>163</v>
      </c>
      <c r="F35" s="572" t="s">
        <v>62</v>
      </c>
      <c r="G35" s="69"/>
      <c r="H35" s="569">
        <v>4</v>
      </c>
    </row>
    <row r="36" spans="1:8" ht="14.25">
      <c r="A36" s="564"/>
      <c r="B36" s="565"/>
      <c r="C36" s="215"/>
      <c r="D36" s="215"/>
      <c r="E36" s="215" t="s">
        <v>169</v>
      </c>
      <c r="F36" s="573"/>
      <c r="G36" s="216">
        <v>0</v>
      </c>
      <c r="H36" s="570"/>
    </row>
    <row r="37" spans="1:8" ht="14.25">
      <c r="A37" s="564"/>
      <c r="B37" s="565"/>
      <c r="C37" s="314" t="s">
        <v>154</v>
      </c>
      <c r="D37" s="314" t="s">
        <v>173</v>
      </c>
      <c r="E37" s="314" t="s">
        <v>149</v>
      </c>
      <c r="F37" s="574"/>
      <c r="G37" s="58"/>
      <c r="H37" s="571"/>
    </row>
    <row r="38" spans="1:8" ht="18.75">
      <c r="A38" s="26"/>
      <c r="B38" s="223"/>
      <c r="C38" s="223"/>
      <c r="D38" s="580" t="s">
        <v>59</v>
      </c>
      <c r="E38" s="580"/>
      <c r="F38" s="580"/>
      <c r="G38" s="223"/>
      <c r="H38" s="223"/>
    </row>
    <row r="39" spans="1:7" ht="14.25">
      <c r="A39" s="54" t="s">
        <v>50</v>
      </c>
      <c r="B39" s="54" t="s">
        <v>55</v>
      </c>
      <c r="C39" s="54">
        <v>1</v>
      </c>
      <c r="D39" s="296">
        <v>2</v>
      </c>
      <c r="E39" s="296">
        <v>3</v>
      </c>
      <c r="F39" s="54" t="s">
        <v>56</v>
      </c>
      <c r="G39" s="54" t="s">
        <v>57</v>
      </c>
    </row>
    <row r="40" spans="1:7" ht="14.25">
      <c r="A40" s="564">
        <v>1</v>
      </c>
      <c r="B40" s="565" t="str">
        <f>посев!C27</f>
        <v>Хакимова Карина</v>
      </c>
      <c r="C40" s="566" t="s">
        <v>62</v>
      </c>
      <c r="D40" s="214" t="s">
        <v>152</v>
      </c>
      <c r="E40" s="214" t="s">
        <v>158</v>
      </c>
      <c r="F40" s="69"/>
      <c r="G40" s="569">
        <v>1</v>
      </c>
    </row>
    <row r="41" spans="1:7" ht="14.25">
      <c r="A41" s="564"/>
      <c r="B41" s="565"/>
      <c r="C41" s="567"/>
      <c r="D41" s="215" t="s">
        <v>184</v>
      </c>
      <c r="E41" s="215"/>
      <c r="F41" s="216">
        <v>2</v>
      </c>
      <c r="G41" s="570"/>
    </row>
    <row r="42" spans="1:7" ht="14.25">
      <c r="A42" s="564"/>
      <c r="B42" s="565"/>
      <c r="C42" s="568"/>
      <c r="D42" s="314" t="s">
        <v>169</v>
      </c>
      <c r="E42" s="314" t="s">
        <v>153</v>
      </c>
      <c r="F42" s="58"/>
      <c r="G42" s="571"/>
    </row>
    <row r="43" spans="1:7" ht="14.25">
      <c r="A43" s="564">
        <v>2</v>
      </c>
      <c r="B43" s="565" t="str">
        <f>посев!C28</f>
        <v>Дормидонтова Ольга</v>
      </c>
      <c r="C43" s="214" t="s">
        <v>154</v>
      </c>
      <c r="D43" s="572" t="s">
        <v>62</v>
      </c>
      <c r="E43" s="214" t="s">
        <v>171</v>
      </c>
      <c r="F43" s="59"/>
      <c r="G43" s="569">
        <v>2</v>
      </c>
    </row>
    <row r="44" spans="1:7" ht="14.25">
      <c r="A44" s="564"/>
      <c r="B44" s="565"/>
      <c r="C44" s="215" t="s">
        <v>183</v>
      </c>
      <c r="D44" s="573"/>
      <c r="E44" s="215"/>
      <c r="F44" s="60">
        <v>1</v>
      </c>
      <c r="G44" s="570"/>
    </row>
    <row r="45" spans="1:7" ht="14.25">
      <c r="A45" s="564"/>
      <c r="B45" s="565"/>
      <c r="C45" s="314" t="s">
        <v>170</v>
      </c>
      <c r="D45" s="574"/>
      <c r="E45" s="314" t="s">
        <v>178</v>
      </c>
      <c r="F45" s="61"/>
      <c r="G45" s="571"/>
    </row>
    <row r="46" spans="1:7" ht="14.25">
      <c r="A46" s="564">
        <v>3</v>
      </c>
      <c r="B46" s="565" t="str">
        <f>посев!C34</f>
        <v>Топычканова Ирина</v>
      </c>
      <c r="C46" s="214" t="s">
        <v>159</v>
      </c>
      <c r="D46" s="214" t="s">
        <v>172</v>
      </c>
      <c r="E46" s="572" t="s">
        <v>62</v>
      </c>
      <c r="F46" s="69"/>
      <c r="G46" s="569">
        <v>3</v>
      </c>
    </row>
    <row r="47" spans="1:7" ht="14.25">
      <c r="A47" s="564"/>
      <c r="B47" s="565"/>
      <c r="C47" s="215"/>
      <c r="D47" s="215"/>
      <c r="E47" s="573"/>
      <c r="F47" s="216">
        <v>0</v>
      </c>
      <c r="G47" s="570"/>
    </row>
    <row r="48" spans="1:7" ht="14.25">
      <c r="A48" s="564"/>
      <c r="B48" s="565"/>
      <c r="C48" s="314" t="s">
        <v>155</v>
      </c>
      <c r="D48" s="314" t="s">
        <v>177</v>
      </c>
      <c r="E48" s="574"/>
      <c r="F48" s="58"/>
      <c r="G48" s="571"/>
    </row>
    <row r="49" spans="1:7" ht="14.25">
      <c r="A49" s="216"/>
      <c r="B49" s="230"/>
      <c r="C49" s="216"/>
      <c r="D49" s="216"/>
      <c r="E49" s="232"/>
      <c r="F49" s="216"/>
      <c r="G49" s="231"/>
    </row>
    <row r="50" spans="1:7" ht="15.75">
      <c r="A50" s="216"/>
      <c r="B50" s="230"/>
      <c r="C50" s="216"/>
      <c r="D50" s="62" t="s">
        <v>47</v>
      </c>
      <c r="E50" s="279"/>
      <c r="F50" s="280"/>
      <c r="G50" s="64" t="str">
        <f>Список!F40</f>
        <v>Сахнов Б.И.</v>
      </c>
    </row>
  </sheetData>
  <sheetProtection/>
  <mergeCells count="52">
    <mergeCell ref="D10:F10"/>
    <mergeCell ref="A1:H1"/>
    <mergeCell ref="A2:H2"/>
    <mergeCell ref="A4:H4"/>
    <mergeCell ref="A6:D6"/>
    <mergeCell ref="B8:H8"/>
    <mergeCell ref="H12:H14"/>
    <mergeCell ref="A15:A17"/>
    <mergeCell ref="B15:B17"/>
    <mergeCell ref="D15:D17"/>
    <mergeCell ref="H15:H17"/>
    <mergeCell ref="D24:F24"/>
    <mergeCell ref="A26:A28"/>
    <mergeCell ref="B26:B28"/>
    <mergeCell ref="C26:C28"/>
    <mergeCell ref="A12:A14"/>
    <mergeCell ref="B12:B14"/>
    <mergeCell ref="C12:C14"/>
    <mergeCell ref="A18:A20"/>
    <mergeCell ref="B18:B20"/>
    <mergeCell ref="E18:E20"/>
    <mergeCell ref="H18:H20"/>
    <mergeCell ref="A21:A23"/>
    <mergeCell ref="B21:B23"/>
    <mergeCell ref="F21:F23"/>
    <mergeCell ref="H21:H23"/>
    <mergeCell ref="H26:H28"/>
    <mergeCell ref="D38:F38"/>
    <mergeCell ref="A32:A34"/>
    <mergeCell ref="B32:B34"/>
    <mergeCell ref="E32:E34"/>
    <mergeCell ref="H32:H34"/>
    <mergeCell ref="A35:A37"/>
    <mergeCell ref="B35:B37"/>
    <mergeCell ref="F35:F37"/>
    <mergeCell ref="H35:H37"/>
    <mergeCell ref="A29:A31"/>
    <mergeCell ref="B29:B31"/>
    <mergeCell ref="D29:D31"/>
    <mergeCell ref="H29:H31"/>
    <mergeCell ref="A46:A48"/>
    <mergeCell ref="B46:B48"/>
    <mergeCell ref="E46:E48"/>
    <mergeCell ref="G46:G48"/>
    <mergeCell ref="A40:A42"/>
    <mergeCell ref="B40:B42"/>
    <mergeCell ref="C40:C42"/>
    <mergeCell ref="G40:G42"/>
    <mergeCell ref="A43:A45"/>
    <mergeCell ref="B43:B45"/>
    <mergeCell ref="D43:D45"/>
    <mergeCell ref="G43:G45"/>
  </mergeCells>
  <printOptions/>
  <pageMargins left="0.984251968503937" right="0.1968503937007874" top="0.3937007874015748" bottom="0.3937007874015748" header="0" footer="0"/>
  <pageSetup fitToHeight="0" fitToWidth="0" horizontalDpi="600" verticalDpi="600" orientation="portrait" pageOrder="overThenDown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V107"/>
  <sheetViews>
    <sheetView zoomScalePageLayoutView="0" workbookViewId="0" topLeftCell="A76">
      <selection activeCell="D98" sqref="D98"/>
    </sheetView>
  </sheetViews>
  <sheetFormatPr defaultColWidth="9.00390625" defaultRowHeight="14.25"/>
  <cols>
    <col min="1" max="1" width="3.625" style="70" customWidth="1"/>
    <col min="2" max="2" width="19.50390625" style="70" customWidth="1"/>
    <col min="3" max="4" width="19.625" style="70" customWidth="1"/>
    <col min="5" max="5" width="18.625" style="70" customWidth="1"/>
    <col min="6" max="6" width="5.375" style="70" customWidth="1"/>
    <col min="7" max="16384" width="8.25390625" style="70" customWidth="1"/>
  </cols>
  <sheetData>
    <row r="1" spans="1:6" ht="15" customHeight="1">
      <c r="A1" s="527" t="s">
        <v>0</v>
      </c>
      <c r="B1" s="527"/>
      <c r="C1" s="527"/>
      <c r="D1" s="527"/>
      <c r="E1" s="527"/>
      <c r="F1" s="527"/>
    </row>
    <row r="2" spans="1:6" s="68" customFormat="1" ht="15" customHeight="1">
      <c r="A2" s="527" t="s">
        <v>1</v>
      </c>
      <c r="B2" s="527"/>
      <c r="C2" s="527"/>
      <c r="D2" s="527"/>
      <c r="E2" s="527"/>
      <c r="F2" s="527"/>
    </row>
    <row r="3" spans="1:6" s="68" customFormat="1" ht="15" customHeight="1">
      <c r="A3" s="222"/>
      <c r="B3" s="222"/>
      <c r="C3" s="222"/>
      <c r="D3" s="222"/>
      <c r="E3" s="222"/>
      <c r="F3" s="222"/>
    </row>
    <row r="4" spans="1:6" s="4" customFormat="1" ht="15" customHeight="1">
      <c r="A4" s="527" t="s">
        <v>140</v>
      </c>
      <c r="B4" s="527"/>
      <c r="C4" s="527"/>
      <c r="D4" s="527"/>
      <c r="E4" s="527"/>
      <c r="F4" s="527"/>
    </row>
    <row r="5" spans="1:6" s="71" customFormat="1" ht="15" customHeight="1">
      <c r="A5" s="225"/>
      <c r="B5" s="225"/>
      <c r="C5" s="225"/>
      <c r="D5" s="225"/>
      <c r="E5" s="225"/>
      <c r="F5" s="225"/>
    </row>
    <row r="6" spans="1:6" s="71" customFormat="1" ht="15" customHeight="1">
      <c r="A6" s="220" t="str">
        <f>MS_группы!A6</f>
        <v>Нижегородская обл. б/о Изумрудное</v>
      </c>
      <c r="B6" s="220"/>
      <c r="C6" s="220"/>
      <c r="D6" s="220"/>
      <c r="E6" s="220"/>
      <c r="F6" s="300" t="str">
        <f>MS_группы!H6</f>
        <v>06-10 ноября 2020 г.</v>
      </c>
    </row>
    <row r="7" spans="1:6" s="71" customFormat="1" ht="13.5" customHeight="1">
      <c r="A7" s="220"/>
      <c r="B7" s="220"/>
      <c r="C7" s="220"/>
      <c r="D7" s="220"/>
      <c r="E7" s="220"/>
      <c r="F7" s="220"/>
    </row>
    <row r="8" spans="1:6" ht="14.25" customHeight="1">
      <c r="A8" s="72"/>
      <c r="B8" s="72"/>
      <c r="C8" s="583" t="s">
        <v>61</v>
      </c>
      <c r="D8" s="583"/>
      <c r="E8" s="583"/>
      <c r="F8" s="583"/>
    </row>
    <row r="9" spans="1:6" ht="13.5" customHeight="1">
      <c r="A9" s="75">
        <v>1</v>
      </c>
      <c r="B9" s="106" t="str">
        <f>MS_группы!B12</f>
        <v>Румянцев Дмитрий</v>
      </c>
      <c r="F9" s="76"/>
    </row>
    <row r="10" spans="1:6" ht="13.5" customHeight="1">
      <c r="A10" s="75"/>
      <c r="C10" s="100" t="str">
        <f>B9</f>
        <v>Румянцев Дмитрий</v>
      </c>
      <c r="F10" s="76"/>
    </row>
    <row r="11" spans="1:6" ht="13.5" customHeight="1">
      <c r="A11" s="75">
        <v>8</v>
      </c>
      <c r="B11" s="108" t="str">
        <f>MS_группы!B29</f>
        <v>Ильин Виталий</v>
      </c>
      <c r="C11" s="419" t="s">
        <v>212</v>
      </c>
      <c r="D11" s="101"/>
      <c r="F11" s="76"/>
    </row>
    <row r="12" spans="1:6" ht="13.5" customHeight="1">
      <c r="A12" s="77"/>
      <c r="B12" s="102"/>
      <c r="D12" s="442" t="str">
        <f>C14</f>
        <v>Антонов Валерий</v>
      </c>
      <c r="F12" s="76"/>
    </row>
    <row r="13" spans="1:6" ht="13.5" customHeight="1">
      <c r="A13" s="77">
        <v>4</v>
      </c>
      <c r="B13" s="319" t="str">
        <f>MS_группы!B84</f>
        <v>Антонов Валерий</v>
      </c>
      <c r="D13" s="419" t="s">
        <v>250</v>
      </c>
      <c r="E13" s="101"/>
      <c r="F13" s="76"/>
    </row>
    <row r="14" spans="1:6" ht="13.5" customHeight="1">
      <c r="A14" s="77"/>
      <c r="B14" s="103"/>
      <c r="C14" s="420" t="str">
        <f>B13</f>
        <v>Антонов Валерий</v>
      </c>
      <c r="D14" s="320"/>
      <c r="F14" s="76"/>
    </row>
    <row r="15" spans="1:6" ht="13.5" customHeight="1">
      <c r="A15" s="75">
        <v>5</v>
      </c>
      <c r="B15" s="108" t="str">
        <f>MS_группы!B70</f>
        <v>Чаплин Андрей</v>
      </c>
      <c r="C15" s="85" t="s">
        <v>213</v>
      </c>
      <c r="D15" s="103"/>
      <c r="F15" s="76"/>
    </row>
    <row r="16" spans="1:6" ht="13.5" customHeight="1">
      <c r="A16" s="75"/>
      <c r="B16" s="321"/>
      <c r="D16" s="103"/>
      <c r="E16" s="100" t="str">
        <f>D20</f>
        <v>Ефремов Михаил</v>
      </c>
      <c r="F16" s="302" t="s">
        <v>29</v>
      </c>
    </row>
    <row r="17" spans="1:5" ht="13.5" customHeight="1">
      <c r="A17" s="75">
        <v>6</v>
      </c>
      <c r="B17" s="106" t="str">
        <f>MS_группы!B87</f>
        <v>Васильев Александр</v>
      </c>
      <c r="D17" s="103"/>
      <c r="E17" s="421" t="s">
        <v>221</v>
      </c>
    </row>
    <row r="18" spans="1:6" ht="13.5" customHeight="1">
      <c r="A18" s="75"/>
      <c r="B18" s="103"/>
      <c r="C18" s="100" t="str">
        <f>B19</f>
        <v>Ефремов Михаил</v>
      </c>
      <c r="D18" s="103"/>
      <c r="F18" s="76"/>
    </row>
    <row r="19" spans="1:6" ht="13.5" customHeight="1">
      <c r="A19" s="75">
        <v>3</v>
      </c>
      <c r="B19" s="106" t="str">
        <f>MS_группы!B67</f>
        <v>Ефремов Михаил</v>
      </c>
      <c r="C19" s="419" t="s">
        <v>214</v>
      </c>
      <c r="D19" s="320"/>
      <c r="F19" s="79"/>
    </row>
    <row r="20" spans="1:6" ht="13.5" customHeight="1">
      <c r="A20" s="75"/>
      <c r="B20" s="102"/>
      <c r="D20" s="107" t="str">
        <f>C18</f>
        <v>Ефремов Михаил</v>
      </c>
      <c r="F20" s="80"/>
    </row>
    <row r="21" spans="1:6" ht="13.5" customHeight="1">
      <c r="A21" s="75">
        <v>7</v>
      </c>
      <c r="B21" s="106" t="str">
        <f>MS_группы!B15</f>
        <v>Попков Андрей</v>
      </c>
      <c r="C21" s="103"/>
      <c r="D21" s="85" t="s">
        <v>251</v>
      </c>
      <c r="F21" s="76"/>
    </row>
    <row r="22" spans="1:6" ht="13.5" customHeight="1">
      <c r="A22" s="75"/>
      <c r="B22" s="103"/>
      <c r="C22" s="107" t="str">
        <f>B23</f>
        <v>Карпов Артемий</v>
      </c>
      <c r="D22" s="101"/>
      <c r="E22" s="82"/>
      <c r="F22" s="76"/>
    </row>
    <row r="23" spans="1:6" ht="13.5" customHeight="1">
      <c r="A23" s="75">
        <v>2</v>
      </c>
      <c r="B23" s="108" t="str">
        <f>MS_группы!B26</f>
        <v>Карпов Артемий</v>
      </c>
      <c r="C23" s="85" t="s">
        <v>215</v>
      </c>
      <c r="D23" s="322"/>
      <c r="F23" s="81"/>
    </row>
    <row r="24" spans="1:6" ht="13.5" customHeight="1">
      <c r="A24" s="75"/>
      <c r="E24" s="82"/>
      <c r="F24" s="79"/>
    </row>
    <row r="25" spans="1:6" ht="13.5" customHeight="1">
      <c r="A25" s="75"/>
      <c r="B25" s="83"/>
      <c r="C25" s="76"/>
      <c r="D25" s="76"/>
      <c r="F25" s="76"/>
    </row>
    <row r="26" spans="1:6" ht="13.5" customHeight="1">
      <c r="A26" s="75"/>
      <c r="B26" s="79"/>
      <c r="C26" s="79"/>
      <c r="D26" s="83"/>
      <c r="E26" s="76"/>
      <c r="F26" s="76"/>
    </row>
    <row r="27" spans="1:6" ht="13.5" customHeight="1">
      <c r="A27" s="75"/>
      <c r="B27" s="79"/>
      <c r="C27" s="79"/>
      <c r="D27" s="78"/>
      <c r="E27" s="79"/>
      <c r="F27" s="76"/>
    </row>
    <row r="28" spans="1:2" ht="13.5" customHeight="1">
      <c r="A28" s="75"/>
      <c r="B28" s="106" t="str">
        <f>B11</f>
        <v>Ильин Виталий</v>
      </c>
    </row>
    <row r="29" spans="1:4" ht="13.5" customHeight="1">
      <c r="A29" s="75"/>
      <c r="B29" s="99"/>
      <c r="C29" s="100" t="str">
        <f>B30</f>
        <v>Чаплин Андрей</v>
      </c>
      <c r="D29" s="82"/>
    </row>
    <row r="30" spans="1:4" ht="13.5" customHeight="1">
      <c r="A30" s="75"/>
      <c r="B30" s="106" t="str">
        <f>B15</f>
        <v>Чаплин Андрей</v>
      </c>
      <c r="C30" s="419" t="s">
        <v>216</v>
      </c>
      <c r="D30" s="101"/>
    </row>
    <row r="31" spans="1:5" ht="13.5" customHeight="1">
      <c r="A31" s="75"/>
      <c r="D31" s="100" t="str">
        <f>C33</f>
        <v>Васильев Александр</v>
      </c>
      <c r="E31" s="82">
        <v>5</v>
      </c>
    </row>
    <row r="32" spans="1:4" ht="13.5" customHeight="1">
      <c r="A32" s="75"/>
      <c r="B32" s="106" t="str">
        <f>B17</f>
        <v>Васильев Александр</v>
      </c>
      <c r="D32" s="421" t="s">
        <v>219</v>
      </c>
    </row>
    <row r="33" spans="1:6" ht="13.5" customHeight="1">
      <c r="A33" s="75"/>
      <c r="B33" s="99"/>
      <c r="C33" s="107" t="str">
        <f>B32</f>
        <v>Васильев Александр</v>
      </c>
      <c r="D33" s="101"/>
      <c r="E33"/>
      <c r="F33"/>
    </row>
    <row r="34" spans="1:6" ht="13.5" customHeight="1">
      <c r="A34" s="75"/>
      <c r="B34" s="108" t="str">
        <f>B21</f>
        <v>Попков Андрей</v>
      </c>
      <c r="C34" s="85" t="s">
        <v>217</v>
      </c>
      <c r="E34"/>
      <c r="F34"/>
    </row>
    <row r="35" spans="1:6" ht="13.5" customHeight="1">
      <c r="A35" s="75"/>
      <c r="B35" s="76"/>
      <c r="D35" s="76"/>
      <c r="E35"/>
      <c r="F35"/>
    </row>
    <row r="36" spans="1:6" ht="13.5" customHeight="1">
      <c r="A36" s="75"/>
      <c r="B36" s="76"/>
      <c r="D36" s="72"/>
      <c r="E36"/>
      <c r="F36"/>
    </row>
    <row r="37" spans="1:6" ht="13.5" customHeight="1">
      <c r="A37" s="75"/>
      <c r="B37" s="79"/>
      <c r="C37" s="80"/>
      <c r="D37" s="83"/>
      <c r="E37" s="76"/>
      <c r="F37" s="80"/>
    </row>
    <row r="38" spans="1:6" ht="13.5" customHeight="1">
      <c r="A38" s="75"/>
      <c r="B38" s="104" t="str">
        <f>B28</f>
        <v>Ильин Виталий</v>
      </c>
      <c r="C38" s="82"/>
      <c r="D38" s="76"/>
      <c r="E38" s="76"/>
      <c r="F38" s="80"/>
    </row>
    <row r="39" spans="1:6" ht="13.5" customHeight="1">
      <c r="A39" s="75"/>
      <c r="B39" s="99"/>
      <c r="C39" s="100" t="str">
        <f>B38</f>
        <v>Ильин Виталий</v>
      </c>
      <c r="D39" s="73">
        <v>7</v>
      </c>
      <c r="E39" s="79"/>
      <c r="F39" s="80"/>
    </row>
    <row r="40" spans="1:6" ht="13.5" customHeight="1">
      <c r="A40" s="75"/>
      <c r="B40" s="111" t="str">
        <f>B34</f>
        <v>Попков Андрей</v>
      </c>
      <c r="C40" s="421" t="s">
        <v>218</v>
      </c>
      <c r="D40" s="76"/>
      <c r="E40" s="80"/>
      <c r="F40" s="80"/>
    </row>
    <row r="41" spans="1:6" ht="11.25" customHeight="1">
      <c r="A41" s="75"/>
      <c r="E41" s="76"/>
      <c r="F41" s="76"/>
    </row>
    <row r="42" spans="1:6" ht="11.25" customHeight="1">
      <c r="A42" s="75"/>
      <c r="B42" s="79"/>
      <c r="C42" s="79"/>
      <c r="D42" s="83"/>
      <c r="E42" s="76"/>
      <c r="F42" s="76"/>
    </row>
    <row r="43" spans="1:5" ht="15.75" customHeight="1">
      <c r="A43" s="75"/>
      <c r="B43" s="80"/>
      <c r="C43" s="86" t="s">
        <v>47</v>
      </c>
      <c r="D43" s="87"/>
      <c r="E43" s="88" t="str">
        <f>MS_группы!G43</f>
        <v>Сахнов Б.И.</v>
      </c>
    </row>
    <row r="44" spans="1:6" ht="11.25" customHeight="1">
      <c r="A44" s="75"/>
      <c r="B44" s="84"/>
      <c r="C44" s="79"/>
      <c r="D44" s="89"/>
      <c r="E44" s="90"/>
      <c r="F44" s="91"/>
    </row>
    <row r="45" spans="1:6" ht="11.25" customHeight="1">
      <c r="A45" s="75"/>
      <c r="B45" s="79"/>
      <c r="C45" s="79"/>
      <c r="D45" s="83"/>
      <c r="E45" s="83"/>
      <c r="F45" s="92"/>
    </row>
    <row r="46" spans="1:6" ht="11.25" customHeight="1">
      <c r="A46" s="77"/>
      <c r="B46" s="93"/>
      <c r="C46" s="80"/>
      <c r="D46" s="85"/>
      <c r="E46" s="78"/>
      <c r="F46" s="76"/>
    </row>
    <row r="47" spans="1:6" ht="11.25" customHeight="1">
      <c r="A47" s="75"/>
      <c r="B47" s="84"/>
      <c r="C47" s="79"/>
      <c r="D47" s="83"/>
      <c r="E47" s="76"/>
      <c r="F47" s="76"/>
    </row>
    <row r="48" spans="1:6" ht="12.75" customHeight="1">
      <c r="A48" s="77"/>
      <c r="B48" s="79"/>
      <c r="C48" s="94"/>
      <c r="D48" s="83"/>
      <c r="E48"/>
      <c r="F48"/>
    </row>
    <row r="49" spans="1:6" ht="12.75" customHeight="1">
      <c r="A49" s="75"/>
      <c r="B49" s="79"/>
      <c r="C49" s="79"/>
      <c r="D49" s="83"/>
      <c r="E49"/>
      <c r="F49"/>
    </row>
    <row r="50" spans="1:256" s="226" customFormat="1" ht="12.75" customHeight="1">
      <c r="A50" s="75"/>
      <c r="B50" s="79"/>
      <c r="C50" s="79"/>
      <c r="D50" s="83"/>
      <c r="G50" s="70"/>
      <c r="H50" s="70"/>
      <c r="I50" s="70"/>
      <c r="J50" s="70"/>
      <c r="K50" s="70"/>
      <c r="L50" s="70"/>
      <c r="M50" s="70"/>
      <c r="N50" s="70"/>
      <c r="O50" s="70"/>
      <c r="P50" s="70"/>
      <c r="Q50" s="70"/>
      <c r="R50" s="70"/>
      <c r="S50" s="70"/>
      <c r="T50" s="70"/>
      <c r="U50" s="70"/>
      <c r="V50" s="70"/>
      <c r="W50" s="70"/>
      <c r="X50" s="70"/>
      <c r="Y50" s="70"/>
      <c r="Z50" s="70"/>
      <c r="AA50" s="70"/>
      <c r="AB50" s="70"/>
      <c r="AC50" s="70"/>
      <c r="AD50" s="70"/>
      <c r="AE50" s="70"/>
      <c r="AF50" s="70"/>
      <c r="AG50" s="70"/>
      <c r="AH50" s="70"/>
      <c r="AI50" s="70"/>
      <c r="AJ50" s="70"/>
      <c r="AK50" s="70"/>
      <c r="AL50" s="70"/>
      <c r="AM50" s="70"/>
      <c r="AN50" s="70"/>
      <c r="AO50" s="70"/>
      <c r="AP50" s="70"/>
      <c r="AQ50" s="70"/>
      <c r="AR50" s="70"/>
      <c r="AS50" s="70"/>
      <c r="AT50" s="70"/>
      <c r="AU50" s="70"/>
      <c r="AV50" s="70"/>
      <c r="AW50" s="70"/>
      <c r="AX50" s="70"/>
      <c r="AY50" s="70"/>
      <c r="AZ50" s="70"/>
      <c r="BA50" s="70"/>
      <c r="BB50" s="70"/>
      <c r="BC50" s="70"/>
      <c r="BD50" s="70"/>
      <c r="BE50" s="70"/>
      <c r="BF50" s="70"/>
      <c r="BG50" s="70"/>
      <c r="BH50" s="70"/>
      <c r="BI50" s="70"/>
      <c r="BJ50" s="70"/>
      <c r="BK50" s="70"/>
      <c r="BL50" s="70"/>
      <c r="BM50" s="70"/>
      <c r="BN50" s="70"/>
      <c r="BO50" s="70"/>
      <c r="BP50" s="70"/>
      <c r="BQ50" s="70"/>
      <c r="BR50" s="70"/>
      <c r="BS50" s="70"/>
      <c r="BT50" s="70"/>
      <c r="BU50" s="70"/>
      <c r="BV50" s="70"/>
      <c r="BW50" s="70"/>
      <c r="BX50" s="70"/>
      <c r="BY50" s="70"/>
      <c r="BZ50" s="70"/>
      <c r="CA50" s="70"/>
      <c r="CB50" s="70"/>
      <c r="CC50" s="70"/>
      <c r="CD50" s="70"/>
      <c r="CE50" s="70"/>
      <c r="CF50" s="70"/>
      <c r="CG50" s="70"/>
      <c r="CH50" s="70"/>
      <c r="CI50" s="70"/>
      <c r="CJ50" s="70"/>
      <c r="CK50" s="70"/>
      <c r="CL50" s="70"/>
      <c r="CM50" s="70"/>
      <c r="CN50" s="70"/>
      <c r="CO50" s="70"/>
      <c r="CP50" s="70"/>
      <c r="CQ50" s="70"/>
      <c r="CR50" s="70"/>
      <c r="CS50" s="70"/>
      <c r="CT50" s="70"/>
      <c r="CU50" s="70"/>
      <c r="CV50" s="70"/>
      <c r="CW50" s="70"/>
      <c r="CX50" s="70"/>
      <c r="CY50" s="70"/>
      <c r="CZ50" s="70"/>
      <c r="DA50" s="70"/>
      <c r="DB50" s="70"/>
      <c r="DC50" s="70"/>
      <c r="DD50" s="70"/>
      <c r="DE50" s="70"/>
      <c r="DF50" s="70"/>
      <c r="DG50" s="70"/>
      <c r="DH50" s="70"/>
      <c r="DI50" s="70"/>
      <c r="DJ50" s="70"/>
      <c r="DK50" s="70"/>
      <c r="DL50" s="70"/>
      <c r="DM50" s="70"/>
      <c r="DN50" s="70"/>
      <c r="DO50" s="70"/>
      <c r="DP50" s="70"/>
      <c r="DQ50" s="70"/>
      <c r="DR50" s="70"/>
      <c r="DS50" s="70"/>
      <c r="DT50" s="70"/>
      <c r="DU50" s="70"/>
      <c r="DV50" s="70"/>
      <c r="DW50" s="70"/>
      <c r="DX50" s="70"/>
      <c r="DY50" s="70"/>
      <c r="DZ50" s="70"/>
      <c r="EA50" s="70"/>
      <c r="EB50" s="70"/>
      <c r="EC50" s="70"/>
      <c r="ED50" s="70"/>
      <c r="EE50" s="70"/>
      <c r="EF50" s="70"/>
      <c r="EG50" s="70"/>
      <c r="EH50" s="70"/>
      <c r="EI50" s="70"/>
      <c r="EJ50" s="70"/>
      <c r="EK50" s="70"/>
      <c r="EL50" s="70"/>
      <c r="EM50" s="70"/>
      <c r="EN50" s="70"/>
      <c r="EO50" s="70"/>
      <c r="EP50" s="70"/>
      <c r="EQ50" s="70"/>
      <c r="ER50" s="70"/>
      <c r="ES50" s="70"/>
      <c r="ET50" s="70"/>
      <c r="EU50" s="70"/>
      <c r="EV50" s="70"/>
      <c r="EW50" s="70"/>
      <c r="EX50" s="70"/>
      <c r="EY50" s="70"/>
      <c r="EZ50" s="70"/>
      <c r="FA50" s="70"/>
      <c r="FB50" s="70"/>
      <c r="FC50" s="70"/>
      <c r="FD50" s="70"/>
      <c r="FE50" s="70"/>
      <c r="FF50" s="70"/>
      <c r="FG50" s="70"/>
      <c r="FH50" s="70"/>
      <c r="FI50" s="70"/>
      <c r="FJ50" s="70"/>
      <c r="FK50" s="70"/>
      <c r="FL50" s="70"/>
      <c r="FM50" s="70"/>
      <c r="FN50" s="70"/>
      <c r="FO50" s="70"/>
      <c r="FP50" s="70"/>
      <c r="FQ50" s="70"/>
      <c r="FR50" s="70"/>
      <c r="FS50" s="70"/>
      <c r="FT50" s="70"/>
      <c r="FU50" s="70"/>
      <c r="FV50" s="70"/>
      <c r="FW50" s="70"/>
      <c r="FX50" s="70"/>
      <c r="FY50" s="70"/>
      <c r="FZ50" s="70"/>
      <c r="GA50" s="70"/>
      <c r="GB50" s="70"/>
      <c r="GC50" s="70"/>
      <c r="GD50" s="70"/>
      <c r="GE50" s="70"/>
      <c r="GF50" s="70"/>
      <c r="GG50" s="70"/>
      <c r="GH50" s="70"/>
      <c r="GI50" s="70"/>
      <c r="GJ50" s="70"/>
      <c r="GK50" s="70"/>
      <c r="GL50" s="70"/>
      <c r="GM50" s="70"/>
      <c r="GN50" s="70"/>
      <c r="GO50" s="70"/>
      <c r="GP50" s="70"/>
      <c r="GQ50" s="70"/>
      <c r="GR50" s="70"/>
      <c r="GS50" s="70"/>
      <c r="GT50" s="70"/>
      <c r="GU50" s="70"/>
      <c r="GV50" s="70"/>
      <c r="GW50" s="70"/>
      <c r="GX50" s="70"/>
      <c r="GY50" s="70"/>
      <c r="GZ50" s="70"/>
      <c r="HA50" s="70"/>
      <c r="HB50" s="70"/>
      <c r="HC50" s="70"/>
      <c r="HD50" s="70"/>
      <c r="HE50" s="70"/>
      <c r="HF50" s="70"/>
      <c r="HG50" s="70"/>
      <c r="HH50" s="70"/>
      <c r="HI50" s="70"/>
      <c r="HJ50" s="70"/>
      <c r="HK50" s="70"/>
      <c r="HL50" s="70"/>
      <c r="HM50" s="70"/>
      <c r="HN50" s="70"/>
      <c r="HO50" s="70"/>
      <c r="HP50" s="70"/>
      <c r="HQ50" s="70"/>
      <c r="HR50" s="70"/>
      <c r="HS50" s="70"/>
      <c r="HT50" s="70"/>
      <c r="HU50" s="70"/>
      <c r="HV50" s="70"/>
      <c r="HW50" s="70"/>
      <c r="HX50" s="70"/>
      <c r="HY50" s="70"/>
      <c r="HZ50" s="70"/>
      <c r="IA50" s="70"/>
      <c r="IB50" s="70"/>
      <c r="IC50" s="70"/>
      <c r="ID50" s="70"/>
      <c r="IE50" s="70"/>
      <c r="IF50" s="70"/>
      <c r="IG50" s="70"/>
      <c r="IH50" s="70"/>
      <c r="II50" s="70"/>
      <c r="IJ50" s="70"/>
      <c r="IK50" s="70"/>
      <c r="IL50" s="70"/>
      <c r="IM50" s="70"/>
      <c r="IN50" s="70"/>
      <c r="IO50" s="70"/>
      <c r="IP50" s="70"/>
      <c r="IQ50" s="70"/>
      <c r="IR50" s="70"/>
      <c r="IS50" s="70"/>
      <c r="IT50" s="70"/>
      <c r="IU50" s="70"/>
      <c r="IV50" s="70"/>
    </row>
    <row r="51" spans="1:256" s="226" customFormat="1" ht="12.75" customHeight="1">
      <c r="A51" s="75"/>
      <c r="B51" s="79"/>
      <c r="C51" s="79"/>
      <c r="D51" s="83"/>
      <c r="G51" s="70"/>
      <c r="H51" s="70"/>
      <c r="I51" s="70"/>
      <c r="J51" s="70"/>
      <c r="K51" s="70"/>
      <c r="L51" s="70"/>
      <c r="M51" s="70"/>
      <c r="N51" s="70"/>
      <c r="O51" s="70"/>
      <c r="P51" s="70"/>
      <c r="Q51" s="70"/>
      <c r="R51" s="70"/>
      <c r="S51" s="70"/>
      <c r="T51" s="70"/>
      <c r="U51" s="70"/>
      <c r="V51" s="70"/>
      <c r="W51" s="70"/>
      <c r="X51" s="70"/>
      <c r="Y51" s="70"/>
      <c r="Z51" s="70"/>
      <c r="AA51" s="70"/>
      <c r="AB51" s="70"/>
      <c r="AC51" s="70"/>
      <c r="AD51" s="70"/>
      <c r="AE51" s="70"/>
      <c r="AF51" s="70"/>
      <c r="AG51" s="70"/>
      <c r="AH51" s="70"/>
      <c r="AI51" s="70"/>
      <c r="AJ51" s="70"/>
      <c r="AK51" s="70"/>
      <c r="AL51" s="70"/>
      <c r="AM51" s="70"/>
      <c r="AN51" s="70"/>
      <c r="AO51" s="70"/>
      <c r="AP51" s="70"/>
      <c r="AQ51" s="70"/>
      <c r="AR51" s="70"/>
      <c r="AS51" s="70"/>
      <c r="AT51" s="70"/>
      <c r="AU51" s="70"/>
      <c r="AV51" s="70"/>
      <c r="AW51" s="70"/>
      <c r="AX51" s="70"/>
      <c r="AY51" s="70"/>
      <c r="AZ51" s="70"/>
      <c r="BA51" s="70"/>
      <c r="BB51" s="70"/>
      <c r="BC51" s="70"/>
      <c r="BD51" s="70"/>
      <c r="BE51" s="70"/>
      <c r="BF51" s="70"/>
      <c r="BG51" s="70"/>
      <c r="BH51" s="70"/>
      <c r="BI51" s="70"/>
      <c r="BJ51" s="70"/>
      <c r="BK51" s="70"/>
      <c r="BL51" s="70"/>
      <c r="BM51" s="70"/>
      <c r="BN51" s="70"/>
      <c r="BO51" s="70"/>
      <c r="BP51" s="70"/>
      <c r="BQ51" s="70"/>
      <c r="BR51" s="70"/>
      <c r="BS51" s="70"/>
      <c r="BT51" s="70"/>
      <c r="BU51" s="70"/>
      <c r="BV51" s="70"/>
      <c r="BW51" s="70"/>
      <c r="BX51" s="70"/>
      <c r="BY51" s="70"/>
      <c r="BZ51" s="70"/>
      <c r="CA51" s="70"/>
      <c r="CB51" s="70"/>
      <c r="CC51" s="70"/>
      <c r="CD51" s="70"/>
      <c r="CE51" s="70"/>
      <c r="CF51" s="70"/>
      <c r="CG51" s="70"/>
      <c r="CH51" s="70"/>
      <c r="CI51" s="70"/>
      <c r="CJ51" s="70"/>
      <c r="CK51" s="70"/>
      <c r="CL51" s="70"/>
      <c r="CM51" s="70"/>
      <c r="CN51" s="70"/>
      <c r="CO51" s="70"/>
      <c r="CP51" s="70"/>
      <c r="CQ51" s="70"/>
      <c r="CR51" s="70"/>
      <c r="CS51" s="70"/>
      <c r="CT51" s="70"/>
      <c r="CU51" s="70"/>
      <c r="CV51" s="70"/>
      <c r="CW51" s="70"/>
      <c r="CX51" s="70"/>
      <c r="CY51" s="70"/>
      <c r="CZ51" s="70"/>
      <c r="DA51" s="70"/>
      <c r="DB51" s="70"/>
      <c r="DC51" s="70"/>
      <c r="DD51" s="70"/>
      <c r="DE51" s="70"/>
      <c r="DF51" s="70"/>
      <c r="DG51" s="70"/>
      <c r="DH51" s="70"/>
      <c r="DI51" s="70"/>
      <c r="DJ51" s="70"/>
      <c r="DK51" s="70"/>
      <c r="DL51" s="70"/>
      <c r="DM51" s="70"/>
      <c r="DN51" s="70"/>
      <c r="DO51" s="70"/>
      <c r="DP51" s="70"/>
      <c r="DQ51" s="70"/>
      <c r="DR51" s="70"/>
      <c r="DS51" s="70"/>
      <c r="DT51" s="70"/>
      <c r="DU51" s="70"/>
      <c r="DV51" s="70"/>
      <c r="DW51" s="70"/>
      <c r="DX51" s="70"/>
      <c r="DY51" s="70"/>
      <c r="DZ51" s="70"/>
      <c r="EA51" s="70"/>
      <c r="EB51" s="70"/>
      <c r="EC51" s="70"/>
      <c r="ED51" s="70"/>
      <c r="EE51" s="70"/>
      <c r="EF51" s="70"/>
      <c r="EG51" s="70"/>
      <c r="EH51" s="70"/>
      <c r="EI51" s="70"/>
      <c r="EJ51" s="70"/>
      <c r="EK51" s="70"/>
      <c r="EL51" s="70"/>
      <c r="EM51" s="70"/>
      <c r="EN51" s="70"/>
      <c r="EO51" s="70"/>
      <c r="EP51" s="70"/>
      <c r="EQ51" s="70"/>
      <c r="ER51" s="70"/>
      <c r="ES51" s="70"/>
      <c r="ET51" s="70"/>
      <c r="EU51" s="70"/>
      <c r="EV51" s="70"/>
      <c r="EW51" s="70"/>
      <c r="EX51" s="70"/>
      <c r="EY51" s="70"/>
      <c r="EZ51" s="70"/>
      <c r="FA51" s="70"/>
      <c r="FB51" s="70"/>
      <c r="FC51" s="70"/>
      <c r="FD51" s="70"/>
      <c r="FE51" s="70"/>
      <c r="FF51" s="70"/>
      <c r="FG51" s="70"/>
      <c r="FH51" s="70"/>
      <c r="FI51" s="70"/>
      <c r="FJ51" s="70"/>
      <c r="FK51" s="70"/>
      <c r="FL51" s="70"/>
      <c r="FM51" s="70"/>
      <c r="FN51" s="70"/>
      <c r="FO51" s="70"/>
      <c r="FP51" s="70"/>
      <c r="FQ51" s="70"/>
      <c r="FR51" s="70"/>
      <c r="FS51" s="70"/>
      <c r="FT51" s="70"/>
      <c r="FU51" s="70"/>
      <c r="FV51" s="70"/>
      <c r="FW51" s="70"/>
      <c r="FX51" s="70"/>
      <c r="FY51" s="70"/>
      <c r="FZ51" s="70"/>
      <c r="GA51" s="70"/>
      <c r="GB51" s="70"/>
      <c r="GC51" s="70"/>
      <c r="GD51" s="70"/>
      <c r="GE51" s="70"/>
      <c r="GF51" s="70"/>
      <c r="GG51" s="70"/>
      <c r="GH51" s="70"/>
      <c r="GI51" s="70"/>
      <c r="GJ51" s="70"/>
      <c r="GK51" s="70"/>
      <c r="GL51" s="70"/>
      <c r="GM51" s="70"/>
      <c r="GN51" s="70"/>
      <c r="GO51" s="70"/>
      <c r="GP51" s="70"/>
      <c r="GQ51" s="70"/>
      <c r="GR51" s="70"/>
      <c r="GS51" s="70"/>
      <c r="GT51" s="70"/>
      <c r="GU51" s="70"/>
      <c r="GV51" s="70"/>
      <c r="GW51" s="70"/>
      <c r="GX51" s="70"/>
      <c r="GY51" s="70"/>
      <c r="GZ51" s="70"/>
      <c r="HA51" s="70"/>
      <c r="HB51" s="70"/>
      <c r="HC51" s="70"/>
      <c r="HD51" s="70"/>
      <c r="HE51" s="70"/>
      <c r="HF51" s="70"/>
      <c r="HG51" s="70"/>
      <c r="HH51" s="70"/>
      <c r="HI51" s="70"/>
      <c r="HJ51" s="70"/>
      <c r="HK51" s="70"/>
      <c r="HL51" s="70"/>
      <c r="HM51" s="70"/>
      <c r="HN51" s="70"/>
      <c r="HO51" s="70"/>
      <c r="HP51" s="70"/>
      <c r="HQ51" s="70"/>
      <c r="HR51" s="70"/>
      <c r="HS51" s="70"/>
      <c r="HT51" s="70"/>
      <c r="HU51" s="70"/>
      <c r="HV51" s="70"/>
      <c r="HW51" s="70"/>
      <c r="HX51" s="70"/>
      <c r="HY51" s="70"/>
      <c r="HZ51" s="70"/>
      <c r="IA51" s="70"/>
      <c r="IB51" s="70"/>
      <c r="IC51" s="70"/>
      <c r="ID51" s="70"/>
      <c r="IE51" s="70"/>
      <c r="IF51" s="70"/>
      <c r="IG51" s="70"/>
      <c r="IH51" s="70"/>
      <c r="II51" s="70"/>
      <c r="IJ51" s="70"/>
      <c r="IK51" s="70"/>
      <c r="IL51" s="70"/>
      <c r="IM51" s="70"/>
      <c r="IN51" s="70"/>
      <c r="IO51" s="70"/>
      <c r="IP51" s="70"/>
      <c r="IQ51" s="70"/>
      <c r="IR51" s="70"/>
      <c r="IS51" s="70"/>
      <c r="IT51" s="70"/>
      <c r="IU51" s="70"/>
      <c r="IV51" s="70"/>
    </row>
    <row r="52" spans="1:256" s="226" customFormat="1" ht="12.75" customHeight="1">
      <c r="A52" s="75"/>
      <c r="B52" s="79"/>
      <c r="C52" s="79"/>
      <c r="D52" s="83"/>
      <c r="G52" s="70"/>
      <c r="H52" s="70"/>
      <c r="I52" s="70"/>
      <c r="J52" s="70"/>
      <c r="K52" s="70"/>
      <c r="L52" s="70"/>
      <c r="M52" s="70"/>
      <c r="N52" s="70"/>
      <c r="O52" s="70"/>
      <c r="P52" s="70"/>
      <c r="Q52" s="70"/>
      <c r="R52" s="70"/>
      <c r="S52" s="70"/>
      <c r="T52" s="70"/>
      <c r="U52" s="70"/>
      <c r="V52" s="70"/>
      <c r="W52" s="70"/>
      <c r="X52" s="70"/>
      <c r="Y52" s="70"/>
      <c r="Z52" s="70"/>
      <c r="AA52" s="70"/>
      <c r="AB52" s="70"/>
      <c r="AC52" s="70"/>
      <c r="AD52" s="70"/>
      <c r="AE52" s="70"/>
      <c r="AF52" s="70"/>
      <c r="AG52" s="70"/>
      <c r="AH52" s="70"/>
      <c r="AI52" s="70"/>
      <c r="AJ52" s="70"/>
      <c r="AK52" s="70"/>
      <c r="AL52" s="70"/>
      <c r="AM52" s="70"/>
      <c r="AN52" s="70"/>
      <c r="AO52" s="70"/>
      <c r="AP52" s="70"/>
      <c r="AQ52" s="70"/>
      <c r="AR52" s="70"/>
      <c r="AS52" s="70"/>
      <c r="AT52" s="70"/>
      <c r="AU52" s="70"/>
      <c r="AV52" s="70"/>
      <c r="AW52" s="70"/>
      <c r="AX52" s="70"/>
      <c r="AY52" s="70"/>
      <c r="AZ52" s="70"/>
      <c r="BA52" s="70"/>
      <c r="BB52" s="70"/>
      <c r="BC52" s="70"/>
      <c r="BD52" s="70"/>
      <c r="BE52" s="70"/>
      <c r="BF52" s="70"/>
      <c r="BG52" s="70"/>
      <c r="BH52" s="70"/>
      <c r="BI52" s="70"/>
      <c r="BJ52" s="70"/>
      <c r="BK52" s="70"/>
      <c r="BL52" s="70"/>
      <c r="BM52" s="70"/>
      <c r="BN52" s="70"/>
      <c r="BO52" s="70"/>
      <c r="BP52" s="70"/>
      <c r="BQ52" s="70"/>
      <c r="BR52" s="70"/>
      <c r="BS52" s="70"/>
      <c r="BT52" s="70"/>
      <c r="BU52" s="70"/>
      <c r="BV52" s="70"/>
      <c r="BW52" s="70"/>
      <c r="BX52" s="70"/>
      <c r="BY52" s="70"/>
      <c r="BZ52" s="70"/>
      <c r="CA52" s="70"/>
      <c r="CB52" s="70"/>
      <c r="CC52" s="70"/>
      <c r="CD52" s="70"/>
      <c r="CE52" s="70"/>
      <c r="CF52" s="70"/>
      <c r="CG52" s="70"/>
      <c r="CH52" s="70"/>
      <c r="CI52" s="70"/>
      <c r="CJ52" s="70"/>
      <c r="CK52" s="70"/>
      <c r="CL52" s="70"/>
      <c r="CM52" s="70"/>
      <c r="CN52" s="70"/>
      <c r="CO52" s="70"/>
      <c r="CP52" s="70"/>
      <c r="CQ52" s="70"/>
      <c r="CR52" s="70"/>
      <c r="CS52" s="70"/>
      <c r="CT52" s="70"/>
      <c r="CU52" s="70"/>
      <c r="CV52" s="70"/>
      <c r="CW52" s="70"/>
      <c r="CX52" s="70"/>
      <c r="CY52" s="70"/>
      <c r="CZ52" s="70"/>
      <c r="DA52" s="70"/>
      <c r="DB52" s="70"/>
      <c r="DC52" s="70"/>
      <c r="DD52" s="70"/>
      <c r="DE52" s="70"/>
      <c r="DF52" s="70"/>
      <c r="DG52" s="70"/>
      <c r="DH52" s="70"/>
      <c r="DI52" s="70"/>
      <c r="DJ52" s="70"/>
      <c r="DK52" s="70"/>
      <c r="DL52" s="70"/>
      <c r="DM52" s="70"/>
      <c r="DN52" s="70"/>
      <c r="DO52" s="70"/>
      <c r="DP52" s="70"/>
      <c r="DQ52" s="70"/>
      <c r="DR52" s="70"/>
      <c r="DS52" s="70"/>
      <c r="DT52" s="70"/>
      <c r="DU52" s="70"/>
      <c r="DV52" s="70"/>
      <c r="DW52" s="70"/>
      <c r="DX52" s="70"/>
      <c r="DY52" s="70"/>
      <c r="DZ52" s="70"/>
      <c r="EA52" s="70"/>
      <c r="EB52" s="70"/>
      <c r="EC52" s="70"/>
      <c r="ED52" s="70"/>
      <c r="EE52" s="70"/>
      <c r="EF52" s="70"/>
      <c r="EG52" s="70"/>
      <c r="EH52" s="70"/>
      <c r="EI52" s="70"/>
      <c r="EJ52" s="70"/>
      <c r="EK52" s="70"/>
      <c r="EL52" s="70"/>
      <c r="EM52" s="70"/>
      <c r="EN52" s="70"/>
      <c r="EO52" s="70"/>
      <c r="EP52" s="70"/>
      <c r="EQ52" s="70"/>
      <c r="ER52" s="70"/>
      <c r="ES52" s="70"/>
      <c r="ET52" s="70"/>
      <c r="EU52" s="70"/>
      <c r="EV52" s="70"/>
      <c r="EW52" s="70"/>
      <c r="EX52" s="70"/>
      <c r="EY52" s="70"/>
      <c r="EZ52" s="70"/>
      <c r="FA52" s="70"/>
      <c r="FB52" s="70"/>
      <c r="FC52" s="70"/>
      <c r="FD52" s="70"/>
      <c r="FE52" s="70"/>
      <c r="FF52" s="70"/>
      <c r="FG52" s="70"/>
      <c r="FH52" s="70"/>
      <c r="FI52" s="70"/>
      <c r="FJ52" s="70"/>
      <c r="FK52" s="70"/>
      <c r="FL52" s="70"/>
      <c r="FM52" s="70"/>
      <c r="FN52" s="70"/>
      <c r="FO52" s="70"/>
      <c r="FP52" s="70"/>
      <c r="FQ52" s="70"/>
      <c r="FR52" s="70"/>
      <c r="FS52" s="70"/>
      <c r="FT52" s="70"/>
      <c r="FU52" s="70"/>
      <c r="FV52" s="70"/>
      <c r="FW52" s="70"/>
      <c r="FX52" s="70"/>
      <c r="FY52" s="70"/>
      <c r="FZ52" s="70"/>
      <c r="GA52" s="70"/>
      <c r="GB52" s="70"/>
      <c r="GC52" s="70"/>
      <c r="GD52" s="70"/>
      <c r="GE52" s="70"/>
      <c r="GF52" s="70"/>
      <c r="GG52" s="70"/>
      <c r="GH52" s="70"/>
      <c r="GI52" s="70"/>
      <c r="GJ52" s="70"/>
      <c r="GK52" s="70"/>
      <c r="GL52" s="70"/>
      <c r="GM52" s="70"/>
      <c r="GN52" s="70"/>
      <c r="GO52" s="70"/>
      <c r="GP52" s="70"/>
      <c r="GQ52" s="70"/>
      <c r="GR52" s="70"/>
      <c r="GS52" s="70"/>
      <c r="GT52" s="70"/>
      <c r="GU52" s="70"/>
      <c r="GV52" s="70"/>
      <c r="GW52" s="70"/>
      <c r="GX52" s="70"/>
      <c r="GY52" s="70"/>
      <c r="GZ52" s="70"/>
      <c r="HA52" s="70"/>
      <c r="HB52" s="70"/>
      <c r="HC52" s="70"/>
      <c r="HD52" s="70"/>
      <c r="HE52" s="70"/>
      <c r="HF52" s="70"/>
      <c r="HG52" s="70"/>
      <c r="HH52" s="70"/>
      <c r="HI52" s="70"/>
      <c r="HJ52" s="70"/>
      <c r="HK52" s="70"/>
      <c r="HL52" s="70"/>
      <c r="HM52" s="70"/>
      <c r="HN52" s="70"/>
      <c r="HO52" s="70"/>
      <c r="HP52" s="70"/>
      <c r="HQ52" s="70"/>
      <c r="HR52" s="70"/>
      <c r="HS52" s="70"/>
      <c r="HT52" s="70"/>
      <c r="HU52" s="70"/>
      <c r="HV52" s="70"/>
      <c r="HW52" s="70"/>
      <c r="HX52" s="70"/>
      <c r="HY52" s="70"/>
      <c r="HZ52" s="70"/>
      <c r="IA52" s="70"/>
      <c r="IB52" s="70"/>
      <c r="IC52" s="70"/>
      <c r="ID52" s="70"/>
      <c r="IE52" s="70"/>
      <c r="IF52" s="70"/>
      <c r="IG52" s="70"/>
      <c r="IH52" s="70"/>
      <c r="II52" s="70"/>
      <c r="IJ52" s="70"/>
      <c r="IK52" s="70"/>
      <c r="IL52" s="70"/>
      <c r="IM52" s="70"/>
      <c r="IN52" s="70"/>
      <c r="IO52" s="70"/>
      <c r="IP52" s="70"/>
      <c r="IQ52" s="70"/>
      <c r="IR52" s="70"/>
      <c r="IS52" s="70"/>
      <c r="IT52" s="70"/>
      <c r="IU52" s="70"/>
      <c r="IV52" s="70"/>
    </row>
    <row r="53" spans="1:256" s="226" customFormat="1" ht="12.75" customHeight="1">
      <c r="A53" s="75"/>
      <c r="B53" s="79"/>
      <c r="C53" s="79"/>
      <c r="D53" s="83"/>
      <c r="G53" s="70"/>
      <c r="H53" s="70"/>
      <c r="I53" s="70"/>
      <c r="J53" s="70"/>
      <c r="K53" s="70"/>
      <c r="L53" s="70"/>
      <c r="M53" s="70"/>
      <c r="N53" s="70"/>
      <c r="O53" s="70"/>
      <c r="P53" s="70"/>
      <c r="Q53" s="70"/>
      <c r="R53" s="70"/>
      <c r="S53" s="70"/>
      <c r="T53" s="70"/>
      <c r="U53" s="70"/>
      <c r="V53" s="70"/>
      <c r="W53" s="70"/>
      <c r="X53" s="70"/>
      <c r="Y53" s="70"/>
      <c r="Z53" s="70"/>
      <c r="AA53" s="70"/>
      <c r="AB53" s="70"/>
      <c r="AC53" s="70"/>
      <c r="AD53" s="70"/>
      <c r="AE53" s="70"/>
      <c r="AF53" s="70"/>
      <c r="AG53" s="70"/>
      <c r="AH53" s="70"/>
      <c r="AI53" s="70"/>
      <c r="AJ53" s="70"/>
      <c r="AK53" s="70"/>
      <c r="AL53" s="70"/>
      <c r="AM53" s="70"/>
      <c r="AN53" s="70"/>
      <c r="AO53" s="70"/>
      <c r="AP53" s="70"/>
      <c r="AQ53" s="70"/>
      <c r="AR53" s="70"/>
      <c r="AS53" s="70"/>
      <c r="AT53" s="70"/>
      <c r="AU53" s="70"/>
      <c r="AV53" s="70"/>
      <c r="AW53" s="70"/>
      <c r="AX53" s="70"/>
      <c r="AY53" s="70"/>
      <c r="AZ53" s="70"/>
      <c r="BA53" s="70"/>
      <c r="BB53" s="70"/>
      <c r="BC53" s="70"/>
      <c r="BD53" s="70"/>
      <c r="BE53" s="70"/>
      <c r="BF53" s="70"/>
      <c r="BG53" s="70"/>
      <c r="BH53" s="70"/>
      <c r="BI53" s="70"/>
      <c r="BJ53" s="70"/>
      <c r="BK53" s="70"/>
      <c r="BL53" s="70"/>
      <c r="BM53" s="70"/>
      <c r="BN53" s="70"/>
      <c r="BO53" s="70"/>
      <c r="BP53" s="70"/>
      <c r="BQ53" s="70"/>
      <c r="BR53" s="70"/>
      <c r="BS53" s="70"/>
      <c r="BT53" s="70"/>
      <c r="BU53" s="70"/>
      <c r="BV53" s="70"/>
      <c r="BW53" s="70"/>
      <c r="BX53" s="70"/>
      <c r="BY53" s="70"/>
      <c r="BZ53" s="70"/>
      <c r="CA53" s="70"/>
      <c r="CB53" s="70"/>
      <c r="CC53" s="70"/>
      <c r="CD53" s="70"/>
      <c r="CE53" s="70"/>
      <c r="CF53" s="70"/>
      <c r="CG53" s="70"/>
      <c r="CH53" s="70"/>
      <c r="CI53" s="70"/>
      <c r="CJ53" s="70"/>
      <c r="CK53" s="70"/>
      <c r="CL53" s="70"/>
      <c r="CM53" s="70"/>
      <c r="CN53" s="70"/>
      <c r="CO53" s="70"/>
      <c r="CP53" s="70"/>
      <c r="CQ53" s="70"/>
      <c r="CR53" s="70"/>
      <c r="CS53" s="70"/>
      <c r="CT53" s="70"/>
      <c r="CU53" s="70"/>
      <c r="CV53" s="70"/>
      <c r="CW53" s="70"/>
      <c r="CX53" s="70"/>
      <c r="CY53" s="70"/>
      <c r="CZ53" s="70"/>
      <c r="DA53" s="70"/>
      <c r="DB53" s="70"/>
      <c r="DC53" s="70"/>
      <c r="DD53" s="70"/>
      <c r="DE53" s="70"/>
      <c r="DF53" s="70"/>
      <c r="DG53" s="70"/>
      <c r="DH53" s="70"/>
      <c r="DI53" s="70"/>
      <c r="DJ53" s="70"/>
      <c r="DK53" s="70"/>
      <c r="DL53" s="70"/>
      <c r="DM53" s="70"/>
      <c r="DN53" s="70"/>
      <c r="DO53" s="70"/>
      <c r="DP53" s="70"/>
      <c r="DQ53" s="70"/>
      <c r="DR53" s="70"/>
      <c r="DS53" s="70"/>
      <c r="DT53" s="70"/>
      <c r="DU53" s="70"/>
      <c r="DV53" s="70"/>
      <c r="DW53" s="70"/>
      <c r="DX53" s="70"/>
      <c r="DY53" s="70"/>
      <c r="DZ53" s="70"/>
      <c r="EA53" s="70"/>
      <c r="EB53" s="70"/>
      <c r="EC53" s="70"/>
      <c r="ED53" s="70"/>
      <c r="EE53" s="70"/>
      <c r="EF53" s="70"/>
      <c r="EG53" s="70"/>
      <c r="EH53" s="70"/>
      <c r="EI53" s="70"/>
      <c r="EJ53" s="70"/>
      <c r="EK53" s="70"/>
      <c r="EL53" s="70"/>
      <c r="EM53" s="70"/>
      <c r="EN53" s="70"/>
      <c r="EO53" s="70"/>
      <c r="EP53" s="70"/>
      <c r="EQ53" s="70"/>
      <c r="ER53" s="70"/>
      <c r="ES53" s="70"/>
      <c r="ET53" s="70"/>
      <c r="EU53" s="70"/>
      <c r="EV53" s="70"/>
      <c r="EW53" s="70"/>
      <c r="EX53" s="70"/>
      <c r="EY53" s="70"/>
      <c r="EZ53" s="70"/>
      <c r="FA53" s="70"/>
      <c r="FB53" s="70"/>
      <c r="FC53" s="70"/>
      <c r="FD53" s="70"/>
      <c r="FE53" s="70"/>
      <c r="FF53" s="70"/>
      <c r="FG53" s="70"/>
      <c r="FH53" s="70"/>
      <c r="FI53" s="70"/>
      <c r="FJ53" s="70"/>
      <c r="FK53" s="70"/>
      <c r="FL53" s="70"/>
      <c r="FM53" s="70"/>
      <c r="FN53" s="70"/>
      <c r="FO53" s="70"/>
      <c r="FP53" s="70"/>
      <c r="FQ53" s="70"/>
      <c r="FR53" s="70"/>
      <c r="FS53" s="70"/>
      <c r="FT53" s="70"/>
      <c r="FU53" s="70"/>
      <c r="FV53" s="70"/>
      <c r="FW53" s="70"/>
      <c r="FX53" s="70"/>
      <c r="FY53" s="70"/>
      <c r="FZ53" s="70"/>
      <c r="GA53" s="70"/>
      <c r="GB53" s="70"/>
      <c r="GC53" s="70"/>
      <c r="GD53" s="70"/>
      <c r="GE53" s="70"/>
      <c r="GF53" s="70"/>
      <c r="GG53" s="70"/>
      <c r="GH53" s="70"/>
      <c r="GI53" s="70"/>
      <c r="GJ53" s="70"/>
      <c r="GK53" s="70"/>
      <c r="GL53" s="70"/>
      <c r="GM53" s="70"/>
      <c r="GN53" s="70"/>
      <c r="GO53" s="70"/>
      <c r="GP53" s="70"/>
      <c r="GQ53" s="70"/>
      <c r="GR53" s="70"/>
      <c r="GS53" s="70"/>
      <c r="GT53" s="70"/>
      <c r="GU53" s="70"/>
      <c r="GV53" s="70"/>
      <c r="GW53" s="70"/>
      <c r="GX53" s="70"/>
      <c r="GY53" s="70"/>
      <c r="GZ53" s="70"/>
      <c r="HA53" s="70"/>
      <c r="HB53" s="70"/>
      <c r="HC53" s="70"/>
      <c r="HD53" s="70"/>
      <c r="HE53" s="70"/>
      <c r="HF53" s="70"/>
      <c r="HG53" s="70"/>
      <c r="HH53" s="70"/>
      <c r="HI53" s="70"/>
      <c r="HJ53" s="70"/>
      <c r="HK53" s="70"/>
      <c r="HL53" s="70"/>
      <c r="HM53" s="70"/>
      <c r="HN53" s="70"/>
      <c r="HO53" s="70"/>
      <c r="HP53" s="70"/>
      <c r="HQ53" s="70"/>
      <c r="HR53" s="70"/>
      <c r="HS53" s="70"/>
      <c r="HT53" s="70"/>
      <c r="HU53" s="70"/>
      <c r="HV53" s="70"/>
      <c r="HW53" s="70"/>
      <c r="HX53" s="70"/>
      <c r="HY53" s="70"/>
      <c r="HZ53" s="70"/>
      <c r="IA53" s="70"/>
      <c r="IB53" s="70"/>
      <c r="IC53" s="70"/>
      <c r="ID53" s="70"/>
      <c r="IE53" s="70"/>
      <c r="IF53" s="70"/>
      <c r="IG53" s="70"/>
      <c r="IH53" s="70"/>
      <c r="II53" s="70"/>
      <c r="IJ53" s="70"/>
      <c r="IK53" s="70"/>
      <c r="IL53" s="70"/>
      <c r="IM53" s="70"/>
      <c r="IN53" s="70"/>
      <c r="IO53" s="70"/>
      <c r="IP53" s="70"/>
      <c r="IQ53" s="70"/>
      <c r="IR53" s="70"/>
      <c r="IS53" s="70"/>
      <c r="IT53" s="70"/>
      <c r="IU53" s="70"/>
      <c r="IV53" s="70"/>
    </row>
    <row r="54" spans="1:256" s="226" customFormat="1" ht="12.75" customHeight="1">
      <c r="A54" s="75"/>
      <c r="B54" s="79"/>
      <c r="C54" s="79"/>
      <c r="D54" s="83"/>
      <c r="G54" s="70"/>
      <c r="H54" s="70"/>
      <c r="I54" s="70"/>
      <c r="J54" s="70"/>
      <c r="K54" s="70"/>
      <c r="L54" s="70"/>
      <c r="M54" s="70"/>
      <c r="N54" s="70"/>
      <c r="O54" s="70"/>
      <c r="P54" s="70"/>
      <c r="Q54" s="70"/>
      <c r="R54" s="70"/>
      <c r="S54" s="70"/>
      <c r="T54" s="70"/>
      <c r="U54" s="70"/>
      <c r="V54" s="70"/>
      <c r="W54" s="70"/>
      <c r="X54" s="70"/>
      <c r="Y54" s="70"/>
      <c r="Z54" s="70"/>
      <c r="AA54" s="70"/>
      <c r="AB54" s="70"/>
      <c r="AC54" s="70"/>
      <c r="AD54" s="70"/>
      <c r="AE54" s="70"/>
      <c r="AF54" s="70"/>
      <c r="AG54" s="70"/>
      <c r="AH54" s="70"/>
      <c r="AI54" s="70"/>
      <c r="AJ54" s="70"/>
      <c r="AK54" s="70"/>
      <c r="AL54" s="70"/>
      <c r="AM54" s="70"/>
      <c r="AN54" s="70"/>
      <c r="AO54" s="70"/>
      <c r="AP54" s="70"/>
      <c r="AQ54" s="70"/>
      <c r="AR54" s="70"/>
      <c r="AS54" s="70"/>
      <c r="AT54" s="70"/>
      <c r="AU54" s="70"/>
      <c r="AV54" s="70"/>
      <c r="AW54" s="70"/>
      <c r="AX54" s="70"/>
      <c r="AY54" s="70"/>
      <c r="AZ54" s="70"/>
      <c r="BA54" s="70"/>
      <c r="BB54" s="70"/>
      <c r="BC54" s="70"/>
      <c r="BD54" s="70"/>
      <c r="BE54" s="70"/>
      <c r="BF54" s="70"/>
      <c r="BG54" s="70"/>
      <c r="BH54" s="70"/>
      <c r="BI54" s="70"/>
      <c r="BJ54" s="70"/>
      <c r="BK54" s="70"/>
      <c r="BL54" s="70"/>
      <c r="BM54" s="70"/>
      <c r="BN54" s="70"/>
      <c r="BO54" s="70"/>
      <c r="BP54" s="70"/>
      <c r="BQ54" s="70"/>
      <c r="BR54" s="70"/>
      <c r="BS54" s="70"/>
      <c r="BT54" s="70"/>
      <c r="BU54" s="70"/>
      <c r="BV54" s="70"/>
      <c r="BW54" s="70"/>
      <c r="BX54" s="70"/>
      <c r="BY54" s="70"/>
      <c r="BZ54" s="70"/>
      <c r="CA54" s="70"/>
      <c r="CB54" s="70"/>
      <c r="CC54" s="70"/>
      <c r="CD54" s="70"/>
      <c r="CE54" s="70"/>
      <c r="CF54" s="70"/>
      <c r="CG54" s="70"/>
      <c r="CH54" s="70"/>
      <c r="CI54" s="70"/>
      <c r="CJ54" s="70"/>
      <c r="CK54" s="70"/>
      <c r="CL54" s="70"/>
      <c r="CM54" s="70"/>
      <c r="CN54" s="70"/>
      <c r="CO54" s="70"/>
      <c r="CP54" s="70"/>
      <c r="CQ54" s="70"/>
      <c r="CR54" s="70"/>
      <c r="CS54" s="70"/>
      <c r="CT54" s="70"/>
      <c r="CU54" s="70"/>
      <c r="CV54" s="70"/>
      <c r="CW54" s="70"/>
      <c r="CX54" s="70"/>
      <c r="CY54" s="70"/>
      <c r="CZ54" s="70"/>
      <c r="DA54" s="70"/>
      <c r="DB54" s="70"/>
      <c r="DC54" s="70"/>
      <c r="DD54" s="70"/>
      <c r="DE54" s="70"/>
      <c r="DF54" s="70"/>
      <c r="DG54" s="70"/>
      <c r="DH54" s="70"/>
      <c r="DI54" s="70"/>
      <c r="DJ54" s="70"/>
      <c r="DK54" s="70"/>
      <c r="DL54" s="70"/>
      <c r="DM54" s="70"/>
      <c r="DN54" s="70"/>
      <c r="DO54" s="70"/>
      <c r="DP54" s="70"/>
      <c r="DQ54" s="70"/>
      <c r="DR54" s="70"/>
      <c r="DS54" s="70"/>
      <c r="DT54" s="70"/>
      <c r="DU54" s="70"/>
      <c r="DV54" s="70"/>
      <c r="DW54" s="70"/>
      <c r="DX54" s="70"/>
      <c r="DY54" s="70"/>
      <c r="DZ54" s="70"/>
      <c r="EA54" s="70"/>
      <c r="EB54" s="70"/>
      <c r="EC54" s="70"/>
      <c r="ED54" s="70"/>
      <c r="EE54" s="70"/>
      <c r="EF54" s="70"/>
      <c r="EG54" s="70"/>
      <c r="EH54" s="70"/>
      <c r="EI54" s="70"/>
      <c r="EJ54" s="70"/>
      <c r="EK54" s="70"/>
      <c r="EL54" s="70"/>
      <c r="EM54" s="70"/>
      <c r="EN54" s="70"/>
      <c r="EO54" s="70"/>
      <c r="EP54" s="70"/>
      <c r="EQ54" s="70"/>
      <c r="ER54" s="70"/>
      <c r="ES54" s="70"/>
      <c r="ET54" s="70"/>
      <c r="EU54" s="70"/>
      <c r="EV54" s="70"/>
      <c r="EW54" s="70"/>
      <c r="EX54" s="70"/>
      <c r="EY54" s="70"/>
      <c r="EZ54" s="70"/>
      <c r="FA54" s="70"/>
      <c r="FB54" s="70"/>
      <c r="FC54" s="70"/>
      <c r="FD54" s="70"/>
      <c r="FE54" s="70"/>
      <c r="FF54" s="70"/>
      <c r="FG54" s="70"/>
      <c r="FH54" s="70"/>
      <c r="FI54" s="70"/>
      <c r="FJ54" s="70"/>
      <c r="FK54" s="70"/>
      <c r="FL54" s="70"/>
      <c r="FM54" s="70"/>
      <c r="FN54" s="70"/>
      <c r="FO54" s="70"/>
      <c r="FP54" s="70"/>
      <c r="FQ54" s="70"/>
      <c r="FR54" s="70"/>
      <c r="FS54" s="70"/>
      <c r="FT54" s="70"/>
      <c r="FU54" s="70"/>
      <c r="FV54" s="70"/>
      <c r="FW54" s="70"/>
      <c r="FX54" s="70"/>
      <c r="FY54" s="70"/>
      <c r="FZ54" s="70"/>
      <c r="GA54" s="70"/>
      <c r="GB54" s="70"/>
      <c r="GC54" s="70"/>
      <c r="GD54" s="70"/>
      <c r="GE54" s="70"/>
      <c r="GF54" s="70"/>
      <c r="GG54" s="70"/>
      <c r="GH54" s="70"/>
      <c r="GI54" s="70"/>
      <c r="GJ54" s="70"/>
      <c r="GK54" s="70"/>
      <c r="GL54" s="70"/>
      <c r="GM54" s="70"/>
      <c r="GN54" s="70"/>
      <c r="GO54" s="70"/>
      <c r="GP54" s="70"/>
      <c r="GQ54" s="70"/>
      <c r="GR54" s="70"/>
      <c r="GS54" s="70"/>
      <c r="GT54" s="70"/>
      <c r="GU54" s="70"/>
      <c r="GV54" s="70"/>
      <c r="GW54" s="70"/>
      <c r="GX54" s="70"/>
      <c r="GY54" s="70"/>
      <c r="GZ54" s="70"/>
      <c r="HA54" s="70"/>
      <c r="HB54" s="70"/>
      <c r="HC54" s="70"/>
      <c r="HD54" s="70"/>
      <c r="HE54" s="70"/>
      <c r="HF54" s="70"/>
      <c r="HG54" s="70"/>
      <c r="HH54" s="70"/>
      <c r="HI54" s="70"/>
      <c r="HJ54" s="70"/>
      <c r="HK54" s="70"/>
      <c r="HL54" s="70"/>
      <c r="HM54" s="70"/>
      <c r="HN54" s="70"/>
      <c r="HO54" s="70"/>
      <c r="HP54" s="70"/>
      <c r="HQ54" s="70"/>
      <c r="HR54" s="70"/>
      <c r="HS54" s="70"/>
      <c r="HT54" s="70"/>
      <c r="HU54" s="70"/>
      <c r="HV54" s="70"/>
      <c r="HW54" s="70"/>
      <c r="HX54" s="70"/>
      <c r="HY54" s="70"/>
      <c r="HZ54" s="70"/>
      <c r="IA54" s="70"/>
      <c r="IB54" s="70"/>
      <c r="IC54" s="70"/>
      <c r="ID54" s="70"/>
      <c r="IE54" s="70"/>
      <c r="IF54" s="70"/>
      <c r="IG54" s="70"/>
      <c r="IH54" s="70"/>
      <c r="II54" s="70"/>
      <c r="IJ54" s="70"/>
      <c r="IK54" s="70"/>
      <c r="IL54" s="70"/>
      <c r="IM54" s="70"/>
      <c r="IN54" s="70"/>
      <c r="IO54" s="70"/>
      <c r="IP54" s="70"/>
      <c r="IQ54" s="70"/>
      <c r="IR54" s="70"/>
      <c r="IS54" s="70"/>
      <c r="IT54" s="70"/>
      <c r="IU54" s="70"/>
      <c r="IV54" s="70"/>
    </row>
    <row r="55" spans="1:256" s="226" customFormat="1" ht="12.75" customHeight="1">
      <c r="A55" s="75"/>
      <c r="B55" s="79"/>
      <c r="C55" s="79"/>
      <c r="D55" s="83"/>
      <c r="G55" s="70"/>
      <c r="H55" s="70"/>
      <c r="I55" s="70"/>
      <c r="J55" s="70"/>
      <c r="K55" s="70"/>
      <c r="L55" s="70"/>
      <c r="M55" s="70"/>
      <c r="N55" s="70"/>
      <c r="O55" s="70"/>
      <c r="P55" s="70"/>
      <c r="Q55" s="70"/>
      <c r="R55" s="70"/>
      <c r="S55" s="70"/>
      <c r="T55" s="70"/>
      <c r="U55" s="70"/>
      <c r="V55" s="70"/>
      <c r="W55" s="70"/>
      <c r="X55" s="70"/>
      <c r="Y55" s="70"/>
      <c r="Z55" s="70"/>
      <c r="AA55" s="70"/>
      <c r="AB55" s="70"/>
      <c r="AC55" s="70"/>
      <c r="AD55" s="70"/>
      <c r="AE55" s="70"/>
      <c r="AF55" s="70"/>
      <c r="AG55" s="70"/>
      <c r="AH55" s="70"/>
      <c r="AI55" s="70"/>
      <c r="AJ55" s="70"/>
      <c r="AK55" s="70"/>
      <c r="AL55" s="70"/>
      <c r="AM55" s="70"/>
      <c r="AN55" s="70"/>
      <c r="AO55" s="70"/>
      <c r="AP55" s="70"/>
      <c r="AQ55" s="70"/>
      <c r="AR55" s="70"/>
      <c r="AS55" s="70"/>
      <c r="AT55" s="70"/>
      <c r="AU55" s="70"/>
      <c r="AV55" s="70"/>
      <c r="AW55" s="70"/>
      <c r="AX55" s="70"/>
      <c r="AY55" s="70"/>
      <c r="AZ55" s="70"/>
      <c r="BA55" s="70"/>
      <c r="BB55" s="70"/>
      <c r="BC55" s="70"/>
      <c r="BD55" s="70"/>
      <c r="BE55" s="70"/>
      <c r="BF55" s="70"/>
      <c r="BG55" s="70"/>
      <c r="BH55" s="70"/>
      <c r="BI55" s="70"/>
      <c r="BJ55" s="70"/>
      <c r="BK55" s="70"/>
      <c r="BL55" s="70"/>
      <c r="BM55" s="70"/>
      <c r="BN55" s="70"/>
      <c r="BO55" s="70"/>
      <c r="BP55" s="70"/>
      <c r="BQ55" s="70"/>
      <c r="BR55" s="70"/>
      <c r="BS55" s="70"/>
      <c r="BT55" s="70"/>
      <c r="BU55" s="70"/>
      <c r="BV55" s="70"/>
      <c r="BW55" s="70"/>
      <c r="BX55" s="70"/>
      <c r="BY55" s="70"/>
      <c r="BZ55" s="70"/>
      <c r="CA55" s="70"/>
      <c r="CB55" s="70"/>
      <c r="CC55" s="70"/>
      <c r="CD55" s="70"/>
      <c r="CE55" s="70"/>
      <c r="CF55" s="70"/>
      <c r="CG55" s="70"/>
      <c r="CH55" s="70"/>
      <c r="CI55" s="70"/>
      <c r="CJ55" s="70"/>
      <c r="CK55" s="70"/>
      <c r="CL55" s="70"/>
      <c r="CM55" s="70"/>
      <c r="CN55" s="70"/>
      <c r="CO55" s="70"/>
      <c r="CP55" s="70"/>
      <c r="CQ55" s="70"/>
      <c r="CR55" s="70"/>
      <c r="CS55" s="70"/>
      <c r="CT55" s="70"/>
      <c r="CU55" s="70"/>
      <c r="CV55" s="70"/>
      <c r="CW55" s="70"/>
      <c r="CX55" s="70"/>
      <c r="CY55" s="70"/>
      <c r="CZ55" s="70"/>
      <c r="DA55" s="70"/>
      <c r="DB55" s="70"/>
      <c r="DC55" s="70"/>
      <c r="DD55" s="70"/>
      <c r="DE55" s="70"/>
      <c r="DF55" s="70"/>
      <c r="DG55" s="70"/>
      <c r="DH55" s="70"/>
      <c r="DI55" s="70"/>
      <c r="DJ55" s="70"/>
      <c r="DK55" s="70"/>
      <c r="DL55" s="70"/>
      <c r="DM55" s="70"/>
      <c r="DN55" s="70"/>
      <c r="DO55" s="70"/>
      <c r="DP55" s="70"/>
      <c r="DQ55" s="70"/>
      <c r="DR55" s="70"/>
      <c r="DS55" s="70"/>
      <c r="DT55" s="70"/>
      <c r="DU55" s="70"/>
      <c r="DV55" s="70"/>
      <c r="DW55" s="70"/>
      <c r="DX55" s="70"/>
      <c r="DY55" s="70"/>
      <c r="DZ55" s="70"/>
      <c r="EA55" s="70"/>
      <c r="EB55" s="70"/>
      <c r="EC55" s="70"/>
      <c r="ED55" s="70"/>
      <c r="EE55" s="70"/>
      <c r="EF55" s="70"/>
      <c r="EG55" s="70"/>
      <c r="EH55" s="70"/>
      <c r="EI55" s="70"/>
      <c r="EJ55" s="70"/>
      <c r="EK55" s="70"/>
      <c r="EL55" s="70"/>
      <c r="EM55" s="70"/>
      <c r="EN55" s="70"/>
      <c r="EO55" s="70"/>
      <c r="EP55" s="70"/>
      <c r="EQ55" s="70"/>
      <c r="ER55" s="70"/>
      <c r="ES55" s="70"/>
      <c r="ET55" s="70"/>
      <c r="EU55" s="70"/>
      <c r="EV55" s="70"/>
      <c r="EW55" s="70"/>
      <c r="EX55" s="70"/>
      <c r="EY55" s="70"/>
      <c r="EZ55" s="70"/>
      <c r="FA55" s="70"/>
      <c r="FB55" s="70"/>
      <c r="FC55" s="70"/>
      <c r="FD55" s="70"/>
      <c r="FE55" s="70"/>
      <c r="FF55" s="70"/>
      <c r="FG55" s="70"/>
      <c r="FH55" s="70"/>
      <c r="FI55" s="70"/>
      <c r="FJ55" s="70"/>
      <c r="FK55" s="70"/>
      <c r="FL55" s="70"/>
      <c r="FM55" s="70"/>
      <c r="FN55" s="70"/>
      <c r="FO55" s="70"/>
      <c r="FP55" s="70"/>
      <c r="FQ55" s="70"/>
      <c r="FR55" s="70"/>
      <c r="FS55" s="70"/>
      <c r="FT55" s="70"/>
      <c r="FU55" s="70"/>
      <c r="FV55" s="70"/>
      <c r="FW55" s="70"/>
      <c r="FX55" s="70"/>
      <c r="FY55" s="70"/>
      <c r="FZ55" s="70"/>
      <c r="GA55" s="70"/>
      <c r="GB55" s="70"/>
      <c r="GC55" s="70"/>
      <c r="GD55" s="70"/>
      <c r="GE55" s="70"/>
      <c r="GF55" s="70"/>
      <c r="GG55" s="70"/>
      <c r="GH55" s="70"/>
      <c r="GI55" s="70"/>
      <c r="GJ55" s="70"/>
      <c r="GK55" s="70"/>
      <c r="GL55" s="70"/>
      <c r="GM55" s="70"/>
      <c r="GN55" s="70"/>
      <c r="GO55" s="70"/>
      <c r="GP55" s="70"/>
      <c r="GQ55" s="70"/>
      <c r="GR55" s="70"/>
      <c r="GS55" s="70"/>
      <c r="GT55" s="70"/>
      <c r="GU55" s="70"/>
      <c r="GV55" s="70"/>
      <c r="GW55" s="70"/>
      <c r="GX55" s="70"/>
      <c r="GY55" s="70"/>
      <c r="GZ55" s="70"/>
      <c r="HA55" s="70"/>
      <c r="HB55" s="70"/>
      <c r="HC55" s="70"/>
      <c r="HD55" s="70"/>
      <c r="HE55" s="70"/>
      <c r="HF55" s="70"/>
      <c r="HG55" s="70"/>
      <c r="HH55" s="70"/>
      <c r="HI55" s="70"/>
      <c r="HJ55" s="70"/>
      <c r="HK55" s="70"/>
      <c r="HL55" s="70"/>
      <c r="HM55" s="70"/>
      <c r="HN55" s="70"/>
      <c r="HO55" s="70"/>
      <c r="HP55" s="70"/>
      <c r="HQ55" s="70"/>
      <c r="HR55" s="70"/>
      <c r="HS55" s="70"/>
      <c r="HT55" s="70"/>
      <c r="HU55" s="70"/>
      <c r="HV55" s="70"/>
      <c r="HW55" s="70"/>
      <c r="HX55" s="70"/>
      <c r="HY55" s="70"/>
      <c r="HZ55" s="70"/>
      <c r="IA55" s="70"/>
      <c r="IB55" s="70"/>
      <c r="IC55" s="70"/>
      <c r="ID55" s="70"/>
      <c r="IE55" s="70"/>
      <c r="IF55" s="70"/>
      <c r="IG55" s="70"/>
      <c r="IH55" s="70"/>
      <c r="II55" s="70"/>
      <c r="IJ55" s="70"/>
      <c r="IK55" s="70"/>
      <c r="IL55" s="70"/>
      <c r="IM55" s="70"/>
      <c r="IN55" s="70"/>
      <c r="IO55" s="70"/>
      <c r="IP55" s="70"/>
      <c r="IQ55" s="70"/>
      <c r="IR55" s="70"/>
      <c r="IS55" s="70"/>
      <c r="IT55" s="70"/>
      <c r="IU55" s="70"/>
      <c r="IV55" s="70"/>
    </row>
    <row r="56" spans="1:256" s="226" customFormat="1" ht="12.75" customHeight="1">
      <c r="A56" s="75"/>
      <c r="B56" s="79"/>
      <c r="C56" s="79"/>
      <c r="D56" s="83"/>
      <c r="G56" s="70"/>
      <c r="H56" s="70"/>
      <c r="I56" s="70"/>
      <c r="J56" s="70"/>
      <c r="K56" s="70"/>
      <c r="L56" s="70"/>
      <c r="M56" s="70"/>
      <c r="N56" s="70"/>
      <c r="O56" s="70"/>
      <c r="P56" s="70"/>
      <c r="Q56" s="70"/>
      <c r="R56" s="70"/>
      <c r="S56" s="70"/>
      <c r="T56" s="70"/>
      <c r="U56" s="70"/>
      <c r="V56" s="70"/>
      <c r="W56" s="70"/>
      <c r="X56" s="70"/>
      <c r="Y56" s="70"/>
      <c r="Z56" s="70"/>
      <c r="AA56" s="70"/>
      <c r="AB56" s="70"/>
      <c r="AC56" s="70"/>
      <c r="AD56" s="70"/>
      <c r="AE56" s="70"/>
      <c r="AF56" s="70"/>
      <c r="AG56" s="70"/>
      <c r="AH56" s="70"/>
      <c r="AI56" s="70"/>
      <c r="AJ56" s="70"/>
      <c r="AK56" s="70"/>
      <c r="AL56" s="70"/>
      <c r="AM56" s="70"/>
      <c r="AN56" s="70"/>
      <c r="AO56" s="70"/>
      <c r="AP56" s="70"/>
      <c r="AQ56" s="70"/>
      <c r="AR56" s="70"/>
      <c r="AS56" s="70"/>
      <c r="AT56" s="70"/>
      <c r="AU56" s="70"/>
      <c r="AV56" s="70"/>
      <c r="AW56" s="70"/>
      <c r="AX56" s="70"/>
      <c r="AY56" s="70"/>
      <c r="AZ56" s="70"/>
      <c r="BA56" s="70"/>
      <c r="BB56" s="70"/>
      <c r="BC56" s="70"/>
      <c r="BD56" s="70"/>
      <c r="BE56" s="70"/>
      <c r="BF56" s="70"/>
      <c r="BG56" s="70"/>
      <c r="BH56" s="70"/>
      <c r="BI56" s="70"/>
      <c r="BJ56" s="70"/>
      <c r="BK56" s="70"/>
      <c r="BL56" s="70"/>
      <c r="BM56" s="70"/>
      <c r="BN56" s="70"/>
      <c r="BO56" s="70"/>
      <c r="BP56" s="70"/>
      <c r="BQ56" s="70"/>
      <c r="BR56" s="70"/>
      <c r="BS56" s="70"/>
      <c r="BT56" s="70"/>
      <c r="BU56" s="70"/>
      <c r="BV56" s="70"/>
      <c r="BW56" s="70"/>
      <c r="BX56" s="70"/>
      <c r="BY56" s="70"/>
      <c r="BZ56" s="70"/>
      <c r="CA56" s="70"/>
      <c r="CB56" s="70"/>
      <c r="CC56" s="70"/>
      <c r="CD56" s="70"/>
      <c r="CE56" s="70"/>
      <c r="CF56" s="70"/>
      <c r="CG56" s="70"/>
      <c r="CH56" s="70"/>
      <c r="CI56" s="70"/>
      <c r="CJ56" s="70"/>
      <c r="CK56" s="70"/>
      <c r="CL56" s="70"/>
      <c r="CM56" s="70"/>
      <c r="CN56" s="70"/>
      <c r="CO56" s="70"/>
      <c r="CP56" s="70"/>
      <c r="CQ56" s="70"/>
      <c r="CR56" s="70"/>
      <c r="CS56" s="70"/>
      <c r="CT56" s="70"/>
      <c r="CU56" s="70"/>
      <c r="CV56" s="70"/>
      <c r="CW56" s="70"/>
      <c r="CX56" s="70"/>
      <c r="CY56" s="70"/>
      <c r="CZ56" s="70"/>
      <c r="DA56" s="70"/>
      <c r="DB56" s="70"/>
      <c r="DC56" s="70"/>
      <c r="DD56" s="70"/>
      <c r="DE56" s="70"/>
      <c r="DF56" s="70"/>
      <c r="DG56" s="70"/>
      <c r="DH56" s="70"/>
      <c r="DI56" s="70"/>
      <c r="DJ56" s="70"/>
      <c r="DK56" s="70"/>
      <c r="DL56" s="70"/>
      <c r="DM56" s="70"/>
      <c r="DN56" s="70"/>
      <c r="DO56" s="70"/>
      <c r="DP56" s="70"/>
      <c r="DQ56" s="70"/>
      <c r="DR56" s="70"/>
      <c r="DS56" s="70"/>
      <c r="DT56" s="70"/>
      <c r="DU56" s="70"/>
      <c r="DV56" s="70"/>
      <c r="DW56" s="70"/>
      <c r="DX56" s="70"/>
      <c r="DY56" s="70"/>
      <c r="DZ56" s="70"/>
      <c r="EA56" s="70"/>
      <c r="EB56" s="70"/>
      <c r="EC56" s="70"/>
      <c r="ED56" s="70"/>
      <c r="EE56" s="70"/>
      <c r="EF56" s="70"/>
      <c r="EG56" s="70"/>
      <c r="EH56" s="70"/>
      <c r="EI56" s="70"/>
      <c r="EJ56" s="70"/>
      <c r="EK56" s="70"/>
      <c r="EL56" s="70"/>
      <c r="EM56" s="70"/>
      <c r="EN56" s="70"/>
      <c r="EO56" s="70"/>
      <c r="EP56" s="70"/>
      <c r="EQ56" s="70"/>
      <c r="ER56" s="70"/>
      <c r="ES56" s="70"/>
      <c r="ET56" s="70"/>
      <c r="EU56" s="70"/>
      <c r="EV56" s="70"/>
      <c r="EW56" s="70"/>
      <c r="EX56" s="70"/>
      <c r="EY56" s="70"/>
      <c r="EZ56" s="70"/>
      <c r="FA56" s="70"/>
      <c r="FB56" s="70"/>
      <c r="FC56" s="70"/>
      <c r="FD56" s="70"/>
      <c r="FE56" s="70"/>
      <c r="FF56" s="70"/>
      <c r="FG56" s="70"/>
      <c r="FH56" s="70"/>
      <c r="FI56" s="70"/>
      <c r="FJ56" s="70"/>
      <c r="FK56" s="70"/>
      <c r="FL56" s="70"/>
      <c r="FM56" s="70"/>
      <c r="FN56" s="70"/>
      <c r="FO56" s="70"/>
      <c r="FP56" s="70"/>
      <c r="FQ56" s="70"/>
      <c r="FR56" s="70"/>
      <c r="FS56" s="70"/>
      <c r="FT56" s="70"/>
      <c r="FU56" s="70"/>
      <c r="FV56" s="70"/>
      <c r="FW56" s="70"/>
      <c r="FX56" s="70"/>
      <c r="FY56" s="70"/>
      <c r="FZ56" s="70"/>
      <c r="GA56" s="70"/>
      <c r="GB56" s="70"/>
      <c r="GC56" s="70"/>
      <c r="GD56" s="70"/>
      <c r="GE56" s="70"/>
      <c r="GF56" s="70"/>
      <c r="GG56" s="70"/>
      <c r="GH56" s="70"/>
      <c r="GI56" s="70"/>
      <c r="GJ56" s="70"/>
      <c r="GK56" s="70"/>
      <c r="GL56" s="70"/>
      <c r="GM56" s="70"/>
      <c r="GN56" s="70"/>
      <c r="GO56" s="70"/>
      <c r="GP56" s="70"/>
      <c r="GQ56" s="70"/>
      <c r="GR56" s="70"/>
      <c r="GS56" s="70"/>
      <c r="GT56" s="70"/>
      <c r="GU56" s="70"/>
      <c r="GV56" s="70"/>
      <c r="GW56" s="70"/>
      <c r="GX56" s="70"/>
      <c r="GY56" s="70"/>
      <c r="GZ56" s="70"/>
      <c r="HA56" s="70"/>
      <c r="HB56" s="70"/>
      <c r="HC56" s="70"/>
      <c r="HD56" s="70"/>
      <c r="HE56" s="70"/>
      <c r="HF56" s="70"/>
      <c r="HG56" s="70"/>
      <c r="HH56" s="70"/>
      <c r="HI56" s="70"/>
      <c r="HJ56" s="70"/>
      <c r="HK56" s="70"/>
      <c r="HL56" s="70"/>
      <c r="HM56" s="70"/>
      <c r="HN56" s="70"/>
      <c r="HO56" s="70"/>
      <c r="HP56" s="70"/>
      <c r="HQ56" s="70"/>
      <c r="HR56" s="70"/>
      <c r="HS56" s="70"/>
      <c r="HT56" s="70"/>
      <c r="HU56" s="70"/>
      <c r="HV56" s="70"/>
      <c r="HW56" s="70"/>
      <c r="HX56" s="70"/>
      <c r="HY56" s="70"/>
      <c r="HZ56" s="70"/>
      <c r="IA56" s="70"/>
      <c r="IB56" s="70"/>
      <c r="IC56" s="70"/>
      <c r="ID56" s="70"/>
      <c r="IE56" s="70"/>
      <c r="IF56" s="70"/>
      <c r="IG56" s="70"/>
      <c r="IH56" s="70"/>
      <c r="II56" s="70"/>
      <c r="IJ56" s="70"/>
      <c r="IK56" s="70"/>
      <c r="IL56" s="70"/>
      <c r="IM56" s="70"/>
      <c r="IN56" s="70"/>
      <c r="IO56" s="70"/>
      <c r="IP56" s="70"/>
      <c r="IQ56" s="70"/>
      <c r="IR56" s="70"/>
      <c r="IS56" s="70"/>
      <c r="IT56" s="70"/>
      <c r="IU56" s="70"/>
      <c r="IV56" s="70"/>
    </row>
    <row r="57" spans="1:256" s="336" customFormat="1" ht="12.75" customHeight="1">
      <c r="A57" s="75"/>
      <c r="B57" s="79"/>
      <c r="C57" s="79"/>
      <c r="D57" s="83"/>
      <c r="G57" s="70"/>
      <c r="H57" s="70"/>
      <c r="I57" s="70"/>
      <c r="J57" s="70"/>
      <c r="K57" s="70"/>
      <c r="L57" s="70"/>
      <c r="M57" s="70"/>
      <c r="N57" s="70"/>
      <c r="O57" s="70"/>
      <c r="P57" s="70"/>
      <c r="Q57" s="70"/>
      <c r="R57" s="70"/>
      <c r="S57" s="70"/>
      <c r="T57" s="70"/>
      <c r="U57" s="70"/>
      <c r="V57" s="70"/>
      <c r="W57" s="70"/>
      <c r="X57" s="70"/>
      <c r="Y57" s="70"/>
      <c r="Z57" s="70"/>
      <c r="AA57" s="70"/>
      <c r="AB57" s="70"/>
      <c r="AC57" s="70"/>
      <c r="AD57" s="70"/>
      <c r="AE57" s="70"/>
      <c r="AF57" s="70"/>
      <c r="AG57" s="70"/>
      <c r="AH57" s="70"/>
      <c r="AI57" s="70"/>
      <c r="AJ57" s="70"/>
      <c r="AK57" s="70"/>
      <c r="AL57" s="70"/>
      <c r="AM57" s="70"/>
      <c r="AN57" s="70"/>
      <c r="AO57" s="70"/>
      <c r="AP57" s="70"/>
      <c r="AQ57" s="70"/>
      <c r="AR57" s="70"/>
      <c r="AS57" s="70"/>
      <c r="AT57" s="70"/>
      <c r="AU57" s="70"/>
      <c r="AV57" s="70"/>
      <c r="AW57" s="70"/>
      <c r="AX57" s="70"/>
      <c r="AY57" s="70"/>
      <c r="AZ57" s="70"/>
      <c r="BA57" s="70"/>
      <c r="BB57" s="70"/>
      <c r="BC57" s="70"/>
      <c r="BD57" s="70"/>
      <c r="BE57" s="70"/>
      <c r="BF57" s="70"/>
      <c r="BG57" s="70"/>
      <c r="BH57" s="70"/>
      <c r="BI57" s="70"/>
      <c r="BJ57" s="70"/>
      <c r="BK57" s="70"/>
      <c r="BL57" s="70"/>
      <c r="BM57" s="70"/>
      <c r="BN57" s="70"/>
      <c r="BO57" s="70"/>
      <c r="BP57" s="70"/>
      <c r="BQ57" s="70"/>
      <c r="BR57" s="70"/>
      <c r="BS57" s="70"/>
      <c r="BT57" s="70"/>
      <c r="BU57" s="70"/>
      <c r="BV57" s="70"/>
      <c r="BW57" s="70"/>
      <c r="BX57" s="70"/>
      <c r="BY57" s="70"/>
      <c r="BZ57" s="70"/>
      <c r="CA57" s="70"/>
      <c r="CB57" s="70"/>
      <c r="CC57" s="70"/>
      <c r="CD57" s="70"/>
      <c r="CE57" s="70"/>
      <c r="CF57" s="70"/>
      <c r="CG57" s="70"/>
      <c r="CH57" s="70"/>
      <c r="CI57" s="70"/>
      <c r="CJ57" s="70"/>
      <c r="CK57" s="70"/>
      <c r="CL57" s="70"/>
      <c r="CM57" s="70"/>
      <c r="CN57" s="70"/>
      <c r="CO57" s="70"/>
      <c r="CP57" s="70"/>
      <c r="CQ57" s="70"/>
      <c r="CR57" s="70"/>
      <c r="CS57" s="70"/>
      <c r="CT57" s="70"/>
      <c r="CU57" s="70"/>
      <c r="CV57" s="70"/>
      <c r="CW57" s="70"/>
      <c r="CX57" s="70"/>
      <c r="CY57" s="70"/>
      <c r="CZ57" s="70"/>
      <c r="DA57" s="70"/>
      <c r="DB57" s="70"/>
      <c r="DC57" s="70"/>
      <c r="DD57" s="70"/>
      <c r="DE57" s="70"/>
      <c r="DF57" s="70"/>
      <c r="DG57" s="70"/>
      <c r="DH57" s="70"/>
      <c r="DI57" s="70"/>
      <c r="DJ57" s="70"/>
      <c r="DK57" s="70"/>
      <c r="DL57" s="70"/>
      <c r="DM57" s="70"/>
      <c r="DN57" s="70"/>
      <c r="DO57" s="70"/>
      <c r="DP57" s="70"/>
      <c r="DQ57" s="70"/>
      <c r="DR57" s="70"/>
      <c r="DS57" s="70"/>
      <c r="DT57" s="70"/>
      <c r="DU57" s="70"/>
      <c r="DV57" s="70"/>
      <c r="DW57" s="70"/>
      <c r="DX57" s="70"/>
      <c r="DY57" s="70"/>
      <c r="DZ57" s="70"/>
      <c r="EA57" s="70"/>
      <c r="EB57" s="70"/>
      <c r="EC57" s="70"/>
      <c r="ED57" s="70"/>
      <c r="EE57" s="70"/>
      <c r="EF57" s="70"/>
      <c r="EG57" s="70"/>
      <c r="EH57" s="70"/>
      <c r="EI57" s="70"/>
      <c r="EJ57" s="70"/>
      <c r="EK57" s="70"/>
      <c r="EL57" s="70"/>
      <c r="EM57" s="70"/>
      <c r="EN57" s="70"/>
      <c r="EO57" s="70"/>
      <c r="EP57" s="70"/>
      <c r="EQ57" s="70"/>
      <c r="ER57" s="70"/>
      <c r="ES57" s="70"/>
      <c r="ET57" s="70"/>
      <c r="EU57" s="70"/>
      <c r="EV57" s="70"/>
      <c r="EW57" s="70"/>
      <c r="EX57" s="70"/>
      <c r="EY57" s="70"/>
      <c r="EZ57" s="70"/>
      <c r="FA57" s="70"/>
      <c r="FB57" s="70"/>
      <c r="FC57" s="70"/>
      <c r="FD57" s="70"/>
      <c r="FE57" s="70"/>
      <c r="FF57" s="70"/>
      <c r="FG57" s="70"/>
      <c r="FH57" s="70"/>
      <c r="FI57" s="70"/>
      <c r="FJ57" s="70"/>
      <c r="FK57" s="70"/>
      <c r="FL57" s="70"/>
      <c r="FM57" s="70"/>
      <c r="FN57" s="70"/>
      <c r="FO57" s="70"/>
      <c r="FP57" s="70"/>
      <c r="FQ57" s="70"/>
      <c r="FR57" s="70"/>
      <c r="FS57" s="70"/>
      <c r="FT57" s="70"/>
      <c r="FU57" s="70"/>
      <c r="FV57" s="70"/>
      <c r="FW57" s="70"/>
      <c r="FX57" s="70"/>
      <c r="FY57" s="70"/>
      <c r="FZ57" s="70"/>
      <c r="GA57" s="70"/>
      <c r="GB57" s="70"/>
      <c r="GC57" s="70"/>
      <c r="GD57" s="70"/>
      <c r="GE57" s="70"/>
      <c r="GF57" s="70"/>
      <c r="GG57" s="70"/>
      <c r="GH57" s="70"/>
      <c r="GI57" s="70"/>
      <c r="GJ57" s="70"/>
      <c r="GK57" s="70"/>
      <c r="GL57" s="70"/>
      <c r="GM57" s="70"/>
      <c r="GN57" s="70"/>
      <c r="GO57" s="70"/>
      <c r="GP57" s="70"/>
      <c r="GQ57" s="70"/>
      <c r="GR57" s="70"/>
      <c r="GS57" s="70"/>
      <c r="GT57" s="70"/>
      <c r="GU57" s="70"/>
      <c r="GV57" s="70"/>
      <c r="GW57" s="70"/>
      <c r="GX57" s="70"/>
      <c r="GY57" s="70"/>
      <c r="GZ57" s="70"/>
      <c r="HA57" s="70"/>
      <c r="HB57" s="70"/>
      <c r="HC57" s="70"/>
      <c r="HD57" s="70"/>
      <c r="HE57" s="70"/>
      <c r="HF57" s="70"/>
      <c r="HG57" s="70"/>
      <c r="HH57" s="70"/>
      <c r="HI57" s="70"/>
      <c r="HJ57" s="70"/>
      <c r="HK57" s="70"/>
      <c r="HL57" s="70"/>
      <c r="HM57" s="70"/>
      <c r="HN57" s="70"/>
      <c r="HO57" s="70"/>
      <c r="HP57" s="70"/>
      <c r="HQ57" s="70"/>
      <c r="HR57" s="70"/>
      <c r="HS57" s="70"/>
      <c r="HT57" s="70"/>
      <c r="HU57" s="70"/>
      <c r="HV57" s="70"/>
      <c r="HW57" s="70"/>
      <c r="HX57" s="70"/>
      <c r="HY57" s="70"/>
      <c r="HZ57" s="70"/>
      <c r="IA57" s="70"/>
      <c r="IB57" s="70"/>
      <c r="IC57" s="70"/>
      <c r="ID57" s="70"/>
      <c r="IE57" s="70"/>
      <c r="IF57" s="70"/>
      <c r="IG57" s="70"/>
      <c r="IH57" s="70"/>
      <c r="II57" s="70"/>
      <c r="IJ57" s="70"/>
      <c r="IK57" s="70"/>
      <c r="IL57" s="70"/>
      <c r="IM57" s="70"/>
      <c r="IN57" s="70"/>
      <c r="IO57" s="70"/>
      <c r="IP57" s="70"/>
      <c r="IQ57" s="70"/>
      <c r="IR57" s="70"/>
      <c r="IS57" s="70"/>
      <c r="IT57" s="70"/>
      <c r="IU57" s="70"/>
      <c r="IV57" s="70"/>
    </row>
    <row r="58" spans="1:256" s="226" customFormat="1" ht="12.75" customHeight="1">
      <c r="A58" s="75"/>
      <c r="B58" s="79"/>
      <c r="C58" s="79"/>
      <c r="D58" s="83"/>
      <c r="G58" s="70"/>
      <c r="H58" s="70"/>
      <c r="I58" s="70"/>
      <c r="J58" s="70"/>
      <c r="K58" s="70"/>
      <c r="L58" s="70"/>
      <c r="M58" s="70"/>
      <c r="N58" s="70"/>
      <c r="O58" s="70"/>
      <c r="P58" s="70"/>
      <c r="Q58" s="70"/>
      <c r="R58" s="70"/>
      <c r="S58" s="70"/>
      <c r="T58" s="70"/>
      <c r="U58" s="70"/>
      <c r="V58" s="70"/>
      <c r="W58" s="70"/>
      <c r="X58" s="70"/>
      <c r="Y58" s="70"/>
      <c r="Z58" s="70"/>
      <c r="AA58" s="70"/>
      <c r="AB58" s="70"/>
      <c r="AC58" s="70"/>
      <c r="AD58" s="70"/>
      <c r="AE58" s="70"/>
      <c r="AF58" s="70"/>
      <c r="AG58" s="70"/>
      <c r="AH58" s="70"/>
      <c r="AI58" s="70"/>
      <c r="AJ58" s="70"/>
      <c r="AK58" s="70"/>
      <c r="AL58" s="70"/>
      <c r="AM58" s="70"/>
      <c r="AN58" s="70"/>
      <c r="AO58" s="70"/>
      <c r="AP58" s="70"/>
      <c r="AQ58" s="70"/>
      <c r="AR58" s="70"/>
      <c r="AS58" s="70"/>
      <c r="AT58" s="70"/>
      <c r="AU58" s="70"/>
      <c r="AV58" s="70"/>
      <c r="AW58" s="70"/>
      <c r="AX58" s="70"/>
      <c r="AY58" s="70"/>
      <c r="AZ58" s="70"/>
      <c r="BA58" s="70"/>
      <c r="BB58" s="70"/>
      <c r="BC58" s="70"/>
      <c r="BD58" s="70"/>
      <c r="BE58" s="70"/>
      <c r="BF58" s="70"/>
      <c r="BG58" s="70"/>
      <c r="BH58" s="70"/>
      <c r="BI58" s="70"/>
      <c r="BJ58" s="70"/>
      <c r="BK58" s="70"/>
      <c r="BL58" s="70"/>
      <c r="BM58" s="70"/>
      <c r="BN58" s="70"/>
      <c r="BO58" s="70"/>
      <c r="BP58" s="70"/>
      <c r="BQ58" s="70"/>
      <c r="BR58" s="70"/>
      <c r="BS58" s="70"/>
      <c r="BT58" s="70"/>
      <c r="BU58" s="70"/>
      <c r="BV58" s="70"/>
      <c r="BW58" s="70"/>
      <c r="BX58" s="70"/>
      <c r="BY58" s="70"/>
      <c r="BZ58" s="70"/>
      <c r="CA58" s="70"/>
      <c r="CB58" s="70"/>
      <c r="CC58" s="70"/>
      <c r="CD58" s="70"/>
      <c r="CE58" s="70"/>
      <c r="CF58" s="70"/>
      <c r="CG58" s="70"/>
      <c r="CH58" s="70"/>
      <c r="CI58" s="70"/>
      <c r="CJ58" s="70"/>
      <c r="CK58" s="70"/>
      <c r="CL58" s="70"/>
      <c r="CM58" s="70"/>
      <c r="CN58" s="70"/>
      <c r="CO58" s="70"/>
      <c r="CP58" s="70"/>
      <c r="CQ58" s="70"/>
      <c r="CR58" s="70"/>
      <c r="CS58" s="70"/>
      <c r="CT58" s="70"/>
      <c r="CU58" s="70"/>
      <c r="CV58" s="70"/>
      <c r="CW58" s="70"/>
      <c r="CX58" s="70"/>
      <c r="CY58" s="70"/>
      <c r="CZ58" s="70"/>
      <c r="DA58" s="70"/>
      <c r="DB58" s="70"/>
      <c r="DC58" s="70"/>
      <c r="DD58" s="70"/>
      <c r="DE58" s="70"/>
      <c r="DF58" s="70"/>
      <c r="DG58" s="70"/>
      <c r="DH58" s="70"/>
      <c r="DI58" s="70"/>
      <c r="DJ58" s="70"/>
      <c r="DK58" s="70"/>
      <c r="DL58" s="70"/>
      <c r="DM58" s="70"/>
      <c r="DN58" s="70"/>
      <c r="DO58" s="70"/>
      <c r="DP58" s="70"/>
      <c r="DQ58" s="70"/>
      <c r="DR58" s="70"/>
      <c r="DS58" s="70"/>
      <c r="DT58" s="70"/>
      <c r="DU58" s="70"/>
      <c r="DV58" s="70"/>
      <c r="DW58" s="70"/>
      <c r="DX58" s="70"/>
      <c r="DY58" s="70"/>
      <c r="DZ58" s="70"/>
      <c r="EA58" s="70"/>
      <c r="EB58" s="70"/>
      <c r="EC58" s="70"/>
      <c r="ED58" s="70"/>
      <c r="EE58" s="70"/>
      <c r="EF58" s="70"/>
      <c r="EG58" s="70"/>
      <c r="EH58" s="70"/>
      <c r="EI58" s="70"/>
      <c r="EJ58" s="70"/>
      <c r="EK58" s="70"/>
      <c r="EL58" s="70"/>
      <c r="EM58" s="70"/>
      <c r="EN58" s="70"/>
      <c r="EO58" s="70"/>
      <c r="EP58" s="70"/>
      <c r="EQ58" s="70"/>
      <c r="ER58" s="70"/>
      <c r="ES58" s="70"/>
      <c r="ET58" s="70"/>
      <c r="EU58" s="70"/>
      <c r="EV58" s="70"/>
      <c r="EW58" s="70"/>
      <c r="EX58" s="70"/>
      <c r="EY58" s="70"/>
      <c r="EZ58" s="70"/>
      <c r="FA58" s="70"/>
      <c r="FB58" s="70"/>
      <c r="FC58" s="70"/>
      <c r="FD58" s="70"/>
      <c r="FE58" s="70"/>
      <c r="FF58" s="70"/>
      <c r="FG58" s="70"/>
      <c r="FH58" s="70"/>
      <c r="FI58" s="70"/>
      <c r="FJ58" s="70"/>
      <c r="FK58" s="70"/>
      <c r="FL58" s="70"/>
      <c r="FM58" s="70"/>
      <c r="FN58" s="70"/>
      <c r="FO58" s="70"/>
      <c r="FP58" s="70"/>
      <c r="FQ58" s="70"/>
      <c r="FR58" s="70"/>
      <c r="FS58" s="70"/>
      <c r="FT58" s="70"/>
      <c r="FU58" s="70"/>
      <c r="FV58" s="70"/>
      <c r="FW58" s="70"/>
      <c r="FX58" s="70"/>
      <c r="FY58" s="70"/>
      <c r="FZ58" s="70"/>
      <c r="GA58" s="70"/>
      <c r="GB58" s="70"/>
      <c r="GC58" s="70"/>
      <c r="GD58" s="70"/>
      <c r="GE58" s="70"/>
      <c r="GF58" s="70"/>
      <c r="GG58" s="70"/>
      <c r="GH58" s="70"/>
      <c r="GI58" s="70"/>
      <c r="GJ58" s="70"/>
      <c r="GK58" s="70"/>
      <c r="GL58" s="70"/>
      <c r="GM58" s="70"/>
      <c r="GN58" s="70"/>
      <c r="GO58" s="70"/>
      <c r="GP58" s="70"/>
      <c r="GQ58" s="70"/>
      <c r="GR58" s="70"/>
      <c r="GS58" s="70"/>
      <c r="GT58" s="70"/>
      <c r="GU58" s="70"/>
      <c r="GV58" s="70"/>
      <c r="GW58" s="70"/>
      <c r="GX58" s="70"/>
      <c r="GY58" s="70"/>
      <c r="GZ58" s="70"/>
      <c r="HA58" s="70"/>
      <c r="HB58" s="70"/>
      <c r="HC58" s="70"/>
      <c r="HD58" s="70"/>
      <c r="HE58" s="70"/>
      <c r="HF58" s="70"/>
      <c r="HG58" s="70"/>
      <c r="HH58" s="70"/>
      <c r="HI58" s="70"/>
      <c r="HJ58" s="70"/>
      <c r="HK58" s="70"/>
      <c r="HL58" s="70"/>
      <c r="HM58" s="70"/>
      <c r="HN58" s="70"/>
      <c r="HO58" s="70"/>
      <c r="HP58" s="70"/>
      <c r="HQ58" s="70"/>
      <c r="HR58" s="70"/>
      <c r="HS58" s="70"/>
      <c r="HT58" s="70"/>
      <c r="HU58" s="70"/>
      <c r="HV58" s="70"/>
      <c r="HW58" s="70"/>
      <c r="HX58" s="70"/>
      <c r="HY58" s="70"/>
      <c r="HZ58" s="70"/>
      <c r="IA58" s="70"/>
      <c r="IB58" s="70"/>
      <c r="IC58" s="70"/>
      <c r="ID58" s="70"/>
      <c r="IE58" s="70"/>
      <c r="IF58" s="70"/>
      <c r="IG58" s="70"/>
      <c r="IH58" s="70"/>
      <c r="II58" s="70"/>
      <c r="IJ58" s="70"/>
      <c r="IK58" s="70"/>
      <c r="IL58" s="70"/>
      <c r="IM58" s="70"/>
      <c r="IN58" s="70"/>
      <c r="IO58" s="70"/>
      <c r="IP58" s="70"/>
      <c r="IQ58" s="70"/>
      <c r="IR58" s="70"/>
      <c r="IS58" s="70"/>
      <c r="IT58" s="70"/>
      <c r="IU58" s="70"/>
      <c r="IV58" s="70"/>
    </row>
    <row r="59" spans="1:256" s="226" customFormat="1" ht="12.75" customHeight="1">
      <c r="A59" s="75"/>
      <c r="B59" s="79"/>
      <c r="C59" s="79"/>
      <c r="D59" s="83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0"/>
      <c r="T59" s="70"/>
      <c r="U59" s="70"/>
      <c r="V59" s="70"/>
      <c r="W59" s="70"/>
      <c r="X59" s="70"/>
      <c r="Y59" s="70"/>
      <c r="Z59" s="70"/>
      <c r="AA59" s="70"/>
      <c r="AB59" s="70"/>
      <c r="AC59" s="70"/>
      <c r="AD59" s="70"/>
      <c r="AE59" s="70"/>
      <c r="AF59" s="70"/>
      <c r="AG59" s="70"/>
      <c r="AH59" s="70"/>
      <c r="AI59" s="70"/>
      <c r="AJ59" s="70"/>
      <c r="AK59" s="70"/>
      <c r="AL59" s="70"/>
      <c r="AM59" s="70"/>
      <c r="AN59" s="70"/>
      <c r="AO59" s="70"/>
      <c r="AP59" s="70"/>
      <c r="AQ59" s="70"/>
      <c r="AR59" s="70"/>
      <c r="AS59" s="70"/>
      <c r="AT59" s="70"/>
      <c r="AU59" s="70"/>
      <c r="AV59" s="70"/>
      <c r="AW59" s="70"/>
      <c r="AX59" s="70"/>
      <c r="AY59" s="70"/>
      <c r="AZ59" s="70"/>
      <c r="BA59" s="70"/>
      <c r="BB59" s="70"/>
      <c r="BC59" s="70"/>
      <c r="BD59" s="70"/>
      <c r="BE59" s="70"/>
      <c r="BF59" s="70"/>
      <c r="BG59" s="70"/>
      <c r="BH59" s="70"/>
      <c r="BI59" s="70"/>
      <c r="BJ59" s="70"/>
      <c r="BK59" s="70"/>
      <c r="BL59" s="70"/>
      <c r="BM59" s="70"/>
      <c r="BN59" s="70"/>
      <c r="BO59" s="70"/>
      <c r="BP59" s="70"/>
      <c r="BQ59" s="70"/>
      <c r="BR59" s="70"/>
      <c r="BS59" s="70"/>
      <c r="BT59" s="70"/>
      <c r="BU59" s="70"/>
      <c r="BV59" s="70"/>
      <c r="BW59" s="70"/>
      <c r="BX59" s="70"/>
      <c r="BY59" s="70"/>
      <c r="BZ59" s="70"/>
      <c r="CA59" s="70"/>
      <c r="CB59" s="70"/>
      <c r="CC59" s="70"/>
      <c r="CD59" s="70"/>
      <c r="CE59" s="70"/>
      <c r="CF59" s="70"/>
      <c r="CG59" s="70"/>
      <c r="CH59" s="70"/>
      <c r="CI59" s="70"/>
      <c r="CJ59" s="70"/>
      <c r="CK59" s="70"/>
      <c r="CL59" s="70"/>
      <c r="CM59" s="70"/>
      <c r="CN59" s="70"/>
      <c r="CO59" s="70"/>
      <c r="CP59" s="70"/>
      <c r="CQ59" s="70"/>
      <c r="CR59" s="70"/>
      <c r="CS59" s="70"/>
      <c r="CT59" s="70"/>
      <c r="CU59" s="70"/>
      <c r="CV59" s="70"/>
      <c r="CW59" s="70"/>
      <c r="CX59" s="70"/>
      <c r="CY59" s="70"/>
      <c r="CZ59" s="70"/>
      <c r="DA59" s="70"/>
      <c r="DB59" s="70"/>
      <c r="DC59" s="70"/>
      <c r="DD59" s="70"/>
      <c r="DE59" s="70"/>
      <c r="DF59" s="70"/>
      <c r="DG59" s="70"/>
      <c r="DH59" s="70"/>
      <c r="DI59" s="70"/>
      <c r="DJ59" s="70"/>
      <c r="DK59" s="70"/>
      <c r="DL59" s="70"/>
      <c r="DM59" s="70"/>
      <c r="DN59" s="70"/>
      <c r="DO59" s="70"/>
      <c r="DP59" s="70"/>
      <c r="DQ59" s="70"/>
      <c r="DR59" s="70"/>
      <c r="DS59" s="70"/>
      <c r="DT59" s="70"/>
      <c r="DU59" s="70"/>
      <c r="DV59" s="70"/>
      <c r="DW59" s="70"/>
      <c r="DX59" s="70"/>
      <c r="DY59" s="70"/>
      <c r="DZ59" s="70"/>
      <c r="EA59" s="70"/>
      <c r="EB59" s="70"/>
      <c r="EC59" s="70"/>
      <c r="ED59" s="70"/>
      <c r="EE59" s="70"/>
      <c r="EF59" s="70"/>
      <c r="EG59" s="70"/>
      <c r="EH59" s="70"/>
      <c r="EI59" s="70"/>
      <c r="EJ59" s="70"/>
      <c r="EK59" s="70"/>
      <c r="EL59" s="70"/>
      <c r="EM59" s="70"/>
      <c r="EN59" s="70"/>
      <c r="EO59" s="70"/>
      <c r="EP59" s="70"/>
      <c r="EQ59" s="70"/>
      <c r="ER59" s="70"/>
      <c r="ES59" s="70"/>
      <c r="ET59" s="70"/>
      <c r="EU59" s="70"/>
      <c r="EV59" s="70"/>
      <c r="EW59" s="70"/>
      <c r="EX59" s="70"/>
      <c r="EY59" s="70"/>
      <c r="EZ59" s="70"/>
      <c r="FA59" s="70"/>
      <c r="FB59" s="70"/>
      <c r="FC59" s="70"/>
      <c r="FD59" s="70"/>
      <c r="FE59" s="70"/>
      <c r="FF59" s="70"/>
      <c r="FG59" s="70"/>
      <c r="FH59" s="70"/>
      <c r="FI59" s="70"/>
      <c r="FJ59" s="70"/>
      <c r="FK59" s="70"/>
      <c r="FL59" s="70"/>
      <c r="FM59" s="70"/>
      <c r="FN59" s="70"/>
      <c r="FO59" s="70"/>
      <c r="FP59" s="70"/>
      <c r="FQ59" s="70"/>
      <c r="FR59" s="70"/>
      <c r="FS59" s="70"/>
      <c r="FT59" s="70"/>
      <c r="FU59" s="70"/>
      <c r="FV59" s="70"/>
      <c r="FW59" s="70"/>
      <c r="FX59" s="70"/>
      <c r="FY59" s="70"/>
      <c r="FZ59" s="70"/>
      <c r="GA59" s="70"/>
      <c r="GB59" s="70"/>
      <c r="GC59" s="70"/>
      <c r="GD59" s="70"/>
      <c r="GE59" s="70"/>
      <c r="GF59" s="70"/>
      <c r="GG59" s="70"/>
      <c r="GH59" s="70"/>
      <c r="GI59" s="70"/>
      <c r="GJ59" s="70"/>
      <c r="GK59" s="70"/>
      <c r="GL59" s="70"/>
      <c r="GM59" s="70"/>
      <c r="GN59" s="70"/>
      <c r="GO59" s="70"/>
      <c r="GP59" s="70"/>
      <c r="GQ59" s="70"/>
      <c r="GR59" s="70"/>
      <c r="GS59" s="70"/>
      <c r="GT59" s="70"/>
      <c r="GU59" s="70"/>
      <c r="GV59" s="70"/>
      <c r="GW59" s="70"/>
      <c r="GX59" s="70"/>
      <c r="GY59" s="70"/>
      <c r="GZ59" s="70"/>
      <c r="HA59" s="70"/>
      <c r="HB59" s="70"/>
      <c r="HC59" s="70"/>
      <c r="HD59" s="70"/>
      <c r="HE59" s="70"/>
      <c r="HF59" s="70"/>
      <c r="HG59" s="70"/>
      <c r="HH59" s="70"/>
      <c r="HI59" s="70"/>
      <c r="HJ59" s="70"/>
      <c r="HK59" s="70"/>
      <c r="HL59" s="70"/>
      <c r="HM59" s="70"/>
      <c r="HN59" s="70"/>
      <c r="HO59" s="70"/>
      <c r="HP59" s="70"/>
      <c r="HQ59" s="70"/>
      <c r="HR59" s="70"/>
      <c r="HS59" s="70"/>
      <c r="HT59" s="70"/>
      <c r="HU59" s="70"/>
      <c r="HV59" s="70"/>
      <c r="HW59" s="70"/>
      <c r="HX59" s="70"/>
      <c r="HY59" s="70"/>
      <c r="HZ59" s="70"/>
      <c r="IA59" s="70"/>
      <c r="IB59" s="70"/>
      <c r="IC59" s="70"/>
      <c r="ID59" s="70"/>
      <c r="IE59" s="70"/>
      <c r="IF59" s="70"/>
      <c r="IG59" s="70"/>
      <c r="IH59" s="70"/>
      <c r="II59" s="70"/>
      <c r="IJ59" s="70"/>
      <c r="IK59" s="70"/>
      <c r="IL59" s="70"/>
      <c r="IM59" s="70"/>
      <c r="IN59" s="70"/>
      <c r="IO59" s="70"/>
      <c r="IP59" s="70"/>
      <c r="IQ59" s="70"/>
      <c r="IR59" s="70"/>
      <c r="IS59" s="70"/>
      <c r="IT59" s="70"/>
      <c r="IU59" s="70"/>
      <c r="IV59" s="70"/>
    </row>
    <row r="60" spans="1:6" ht="15" customHeight="1">
      <c r="A60" s="527" t="s">
        <v>0</v>
      </c>
      <c r="B60" s="527"/>
      <c r="C60" s="527"/>
      <c r="D60" s="527"/>
      <c r="E60" s="527"/>
      <c r="F60" s="527"/>
    </row>
    <row r="61" spans="1:6" ht="15" customHeight="1">
      <c r="A61" s="527" t="s">
        <v>1</v>
      </c>
      <c r="B61" s="527"/>
      <c r="C61" s="527"/>
      <c r="D61" s="527"/>
      <c r="E61" s="527"/>
      <c r="F61" s="527"/>
    </row>
    <row r="62" spans="1:256" s="219" customFormat="1" ht="15" customHeight="1">
      <c r="A62" s="229"/>
      <c r="B62" s="229"/>
      <c r="C62" s="229"/>
      <c r="D62" s="229"/>
      <c r="E62" s="229"/>
      <c r="F62" s="229"/>
      <c r="G62" s="70"/>
      <c r="H62" s="70"/>
      <c r="I62" s="70"/>
      <c r="J62" s="70"/>
      <c r="K62" s="70"/>
      <c r="L62" s="70"/>
      <c r="M62" s="70"/>
      <c r="N62" s="70"/>
      <c r="O62" s="70"/>
      <c r="P62" s="70"/>
      <c r="Q62" s="70"/>
      <c r="R62" s="70"/>
      <c r="S62" s="70"/>
      <c r="T62" s="70"/>
      <c r="U62" s="70"/>
      <c r="V62" s="70"/>
      <c r="W62" s="70"/>
      <c r="X62" s="70"/>
      <c r="Y62" s="70"/>
      <c r="Z62" s="70"/>
      <c r="AA62" s="70"/>
      <c r="AB62" s="70"/>
      <c r="AC62" s="70"/>
      <c r="AD62" s="70"/>
      <c r="AE62" s="70"/>
      <c r="AF62" s="70"/>
      <c r="AG62" s="70"/>
      <c r="AH62" s="70"/>
      <c r="AI62" s="70"/>
      <c r="AJ62" s="70"/>
      <c r="AK62" s="70"/>
      <c r="AL62" s="70"/>
      <c r="AM62" s="70"/>
      <c r="AN62" s="70"/>
      <c r="AO62" s="70"/>
      <c r="AP62" s="70"/>
      <c r="AQ62" s="70"/>
      <c r="AR62" s="70"/>
      <c r="AS62" s="70"/>
      <c r="AT62" s="70"/>
      <c r="AU62" s="70"/>
      <c r="AV62" s="70"/>
      <c r="AW62" s="70"/>
      <c r="AX62" s="70"/>
      <c r="AY62" s="70"/>
      <c r="AZ62" s="70"/>
      <c r="BA62" s="70"/>
      <c r="BB62" s="70"/>
      <c r="BC62" s="70"/>
      <c r="BD62" s="70"/>
      <c r="BE62" s="70"/>
      <c r="BF62" s="70"/>
      <c r="BG62" s="70"/>
      <c r="BH62" s="70"/>
      <c r="BI62" s="70"/>
      <c r="BJ62" s="70"/>
      <c r="BK62" s="70"/>
      <c r="BL62" s="70"/>
      <c r="BM62" s="70"/>
      <c r="BN62" s="70"/>
      <c r="BO62" s="70"/>
      <c r="BP62" s="70"/>
      <c r="BQ62" s="70"/>
      <c r="BR62" s="70"/>
      <c r="BS62" s="70"/>
      <c r="BT62" s="70"/>
      <c r="BU62" s="70"/>
      <c r="BV62" s="70"/>
      <c r="BW62" s="70"/>
      <c r="BX62" s="70"/>
      <c r="BY62" s="70"/>
      <c r="BZ62" s="70"/>
      <c r="CA62" s="70"/>
      <c r="CB62" s="70"/>
      <c r="CC62" s="70"/>
      <c r="CD62" s="70"/>
      <c r="CE62" s="70"/>
      <c r="CF62" s="70"/>
      <c r="CG62" s="70"/>
      <c r="CH62" s="70"/>
      <c r="CI62" s="70"/>
      <c r="CJ62" s="70"/>
      <c r="CK62" s="70"/>
      <c r="CL62" s="70"/>
      <c r="CM62" s="70"/>
      <c r="CN62" s="70"/>
      <c r="CO62" s="70"/>
      <c r="CP62" s="70"/>
      <c r="CQ62" s="70"/>
      <c r="CR62" s="70"/>
      <c r="CS62" s="70"/>
      <c r="CT62" s="70"/>
      <c r="CU62" s="70"/>
      <c r="CV62" s="70"/>
      <c r="CW62" s="70"/>
      <c r="CX62" s="70"/>
      <c r="CY62" s="70"/>
      <c r="CZ62" s="70"/>
      <c r="DA62" s="70"/>
      <c r="DB62" s="70"/>
      <c r="DC62" s="70"/>
      <c r="DD62" s="70"/>
      <c r="DE62" s="70"/>
      <c r="DF62" s="70"/>
      <c r="DG62" s="70"/>
      <c r="DH62" s="70"/>
      <c r="DI62" s="70"/>
      <c r="DJ62" s="70"/>
      <c r="DK62" s="70"/>
      <c r="DL62" s="70"/>
      <c r="DM62" s="70"/>
      <c r="DN62" s="70"/>
      <c r="DO62" s="70"/>
      <c r="DP62" s="70"/>
      <c r="DQ62" s="70"/>
      <c r="DR62" s="70"/>
      <c r="DS62" s="70"/>
      <c r="DT62" s="70"/>
      <c r="DU62" s="70"/>
      <c r="DV62" s="70"/>
      <c r="DW62" s="70"/>
      <c r="DX62" s="70"/>
      <c r="DY62" s="70"/>
      <c r="DZ62" s="70"/>
      <c r="EA62" s="70"/>
      <c r="EB62" s="70"/>
      <c r="EC62" s="70"/>
      <c r="ED62" s="70"/>
      <c r="EE62" s="70"/>
      <c r="EF62" s="70"/>
      <c r="EG62" s="70"/>
      <c r="EH62" s="70"/>
      <c r="EI62" s="70"/>
      <c r="EJ62" s="70"/>
      <c r="EK62" s="70"/>
      <c r="EL62" s="70"/>
      <c r="EM62" s="70"/>
      <c r="EN62" s="70"/>
      <c r="EO62" s="70"/>
      <c r="EP62" s="70"/>
      <c r="EQ62" s="70"/>
      <c r="ER62" s="70"/>
      <c r="ES62" s="70"/>
      <c r="ET62" s="70"/>
      <c r="EU62" s="70"/>
      <c r="EV62" s="70"/>
      <c r="EW62" s="70"/>
      <c r="EX62" s="70"/>
      <c r="EY62" s="70"/>
      <c r="EZ62" s="70"/>
      <c r="FA62" s="70"/>
      <c r="FB62" s="70"/>
      <c r="FC62" s="70"/>
      <c r="FD62" s="70"/>
      <c r="FE62" s="70"/>
      <c r="FF62" s="70"/>
      <c r="FG62" s="70"/>
      <c r="FH62" s="70"/>
      <c r="FI62" s="70"/>
      <c r="FJ62" s="70"/>
      <c r="FK62" s="70"/>
      <c r="FL62" s="70"/>
      <c r="FM62" s="70"/>
      <c r="FN62" s="70"/>
      <c r="FO62" s="70"/>
      <c r="FP62" s="70"/>
      <c r="FQ62" s="70"/>
      <c r="FR62" s="70"/>
      <c r="FS62" s="70"/>
      <c r="FT62" s="70"/>
      <c r="FU62" s="70"/>
      <c r="FV62" s="70"/>
      <c r="FW62" s="70"/>
      <c r="FX62" s="70"/>
      <c r="FY62" s="70"/>
      <c r="FZ62" s="70"/>
      <c r="GA62" s="70"/>
      <c r="GB62" s="70"/>
      <c r="GC62" s="70"/>
      <c r="GD62" s="70"/>
      <c r="GE62" s="70"/>
      <c r="GF62" s="70"/>
      <c r="GG62" s="70"/>
      <c r="GH62" s="70"/>
      <c r="GI62" s="70"/>
      <c r="GJ62" s="70"/>
      <c r="GK62" s="70"/>
      <c r="GL62" s="70"/>
      <c r="GM62" s="70"/>
      <c r="GN62" s="70"/>
      <c r="GO62" s="70"/>
      <c r="GP62" s="70"/>
      <c r="GQ62" s="70"/>
      <c r="GR62" s="70"/>
      <c r="GS62" s="70"/>
      <c r="GT62" s="70"/>
      <c r="GU62" s="70"/>
      <c r="GV62" s="70"/>
      <c r="GW62" s="70"/>
      <c r="GX62" s="70"/>
      <c r="GY62" s="70"/>
      <c r="GZ62" s="70"/>
      <c r="HA62" s="70"/>
      <c r="HB62" s="70"/>
      <c r="HC62" s="70"/>
      <c r="HD62" s="70"/>
      <c r="HE62" s="70"/>
      <c r="HF62" s="70"/>
      <c r="HG62" s="70"/>
      <c r="HH62" s="70"/>
      <c r="HI62" s="70"/>
      <c r="HJ62" s="70"/>
      <c r="HK62" s="70"/>
      <c r="HL62" s="70"/>
      <c r="HM62" s="70"/>
      <c r="HN62" s="70"/>
      <c r="HO62" s="70"/>
      <c r="HP62" s="70"/>
      <c r="HQ62" s="70"/>
      <c r="HR62" s="70"/>
      <c r="HS62" s="70"/>
      <c r="HT62" s="70"/>
      <c r="HU62" s="70"/>
      <c r="HV62" s="70"/>
      <c r="HW62" s="70"/>
      <c r="HX62" s="70"/>
      <c r="HY62" s="70"/>
      <c r="HZ62" s="70"/>
      <c r="IA62" s="70"/>
      <c r="IB62" s="70"/>
      <c r="IC62" s="70"/>
      <c r="ID62" s="70"/>
      <c r="IE62" s="70"/>
      <c r="IF62" s="70"/>
      <c r="IG62" s="70"/>
      <c r="IH62" s="70"/>
      <c r="II62" s="70"/>
      <c r="IJ62" s="70"/>
      <c r="IK62" s="70"/>
      <c r="IL62" s="70"/>
      <c r="IM62" s="70"/>
      <c r="IN62" s="70"/>
      <c r="IO62" s="70"/>
      <c r="IP62" s="70"/>
      <c r="IQ62" s="70"/>
      <c r="IR62" s="70"/>
      <c r="IS62" s="70"/>
      <c r="IT62" s="70"/>
      <c r="IU62" s="70"/>
      <c r="IV62" s="70"/>
    </row>
    <row r="63" spans="1:6" ht="15" customHeight="1">
      <c r="A63" s="527" t="s">
        <v>140</v>
      </c>
      <c r="B63" s="527"/>
      <c r="C63" s="527"/>
      <c r="D63" s="527"/>
      <c r="E63" s="527"/>
      <c r="F63" s="527"/>
    </row>
    <row r="64" spans="1:6" ht="15" customHeight="1">
      <c r="A64" s="225"/>
      <c r="B64" s="225"/>
      <c r="C64" s="225"/>
      <c r="D64" s="225"/>
      <c r="E64" s="225"/>
      <c r="F64" s="225"/>
    </row>
    <row r="65" spans="1:6" ht="15" customHeight="1">
      <c r="A65" s="220" t="str">
        <f>A6</f>
        <v>Нижегородская обл. б/о Изумрудное</v>
      </c>
      <c r="B65" s="220"/>
      <c r="C65" s="220"/>
      <c r="D65" s="220"/>
      <c r="E65" s="220"/>
      <c r="F65" s="300" t="str">
        <f>F6</f>
        <v>06-10 ноября 2020 г.</v>
      </c>
    </row>
    <row r="66" spans="1:6" ht="12" customHeight="1">
      <c r="A66" s="225"/>
      <c r="B66" s="225"/>
      <c r="C66" s="225"/>
      <c r="D66" s="225"/>
      <c r="E66" s="225"/>
      <c r="F66" s="225"/>
    </row>
    <row r="67" spans="1:256" s="219" customFormat="1" ht="15" customHeight="1">
      <c r="A67" s="225"/>
      <c r="B67" s="584" t="s">
        <v>185</v>
      </c>
      <c r="C67" s="584"/>
      <c r="D67" s="584"/>
      <c r="E67" s="584"/>
      <c r="F67" s="584"/>
      <c r="G67" s="70"/>
      <c r="H67" s="70"/>
      <c r="I67" s="70"/>
      <c r="J67" s="70"/>
      <c r="K67" s="70"/>
      <c r="L67" s="70"/>
      <c r="M67" s="70"/>
      <c r="N67" s="70"/>
      <c r="O67" s="70"/>
      <c r="P67" s="70"/>
      <c r="Q67" s="70"/>
      <c r="R67" s="70"/>
      <c r="S67" s="70"/>
      <c r="T67" s="70"/>
      <c r="U67" s="70"/>
      <c r="V67" s="70"/>
      <c r="W67" s="70"/>
      <c r="X67" s="70"/>
      <c r="Y67" s="70"/>
      <c r="Z67" s="70"/>
      <c r="AA67" s="70"/>
      <c r="AB67" s="70"/>
      <c r="AC67" s="70"/>
      <c r="AD67" s="70"/>
      <c r="AE67" s="70"/>
      <c r="AF67" s="70"/>
      <c r="AG67" s="70"/>
      <c r="AH67" s="70"/>
      <c r="AI67" s="70"/>
      <c r="AJ67" s="70"/>
      <c r="AK67" s="70"/>
      <c r="AL67" s="70"/>
      <c r="AM67" s="70"/>
      <c r="AN67" s="70"/>
      <c r="AO67" s="70"/>
      <c r="AP67" s="70"/>
      <c r="AQ67" s="70"/>
      <c r="AR67" s="70"/>
      <c r="AS67" s="70"/>
      <c r="AT67" s="70"/>
      <c r="AU67" s="70"/>
      <c r="AV67" s="70"/>
      <c r="AW67" s="70"/>
      <c r="AX67" s="70"/>
      <c r="AY67" s="70"/>
      <c r="AZ67" s="70"/>
      <c r="BA67" s="70"/>
      <c r="BB67" s="70"/>
      <c r="BC67" s="70"/>
      <c r="BD67" s="70"/>
      <c r="BE67" s="70"/>
      <c r="BF67" s="70"/>
      <c r="BG67" s="70"/>
      <c r="BH67" s="70"/>
      <c r="BI67" s="70"/>
      <c r="BJ67" s="70"/>
      <c r="BK67" s="70"/>
      <c r="BL67" s="70"/>
      <c r="BM67" s="70"/>
      <c r="BN67" s="70"/>
      <c r="BO67" s="70"/>
      <c r="BP67" s="70"/>
      <c r="BQ67" s="70"/>
      <c r="BR67" s="70"/>
      <c r="BS67" s="70"/>
      <c r="BT67" s="70"/>
      <c r="BU67" s="70"/>
      <c r="BV67" s="70"/>
      <c r="BW67" s="70"/>
      <c r="BX67" s="70"/>
      <c r="BY67" s="70"/>
      <c r="BZ67" s="70"/>
      <c r="CA67" s="70"/>
      <c r="CB67" s="70"/>
      <c r="CC67" s="70"/>
      <c r="CD67" s="70"/>
      <c r="CE67" s="70"/>
      <c r="CF67" s="70"/>
      <c r="CG67" s="70"/>
      <c r="CH67" s="70"/>
      <c r="CI67" s="70"/>
      <c r="CJ67" s="70"/>
      <c r="CK67" s="70"/>
      <c r="CL67" s="70"/>
      <c r="CM67" s="70"/>
      <c r="CN67" s="70"/>
      <c r="CO67" s="70"/>
      <c r="CP67" s="70"/>
      <c r="CQ67" s="70"/>
      <c r="CR67" s="70"/>
      <c r="CS67" s="70"/>
      <c r="CT67" s="70"/>
      <c r="CU67" s="70"/>
      <c r="CV67" s="70"/>
      <c r="CW67" s="70"/>
      <c r="CX67" s="70"/>
      <c r="CY67" s="70"/>
      <c r="CZ67" s="70"/>
      <c r="DA67" s="70"/>
      <c r="DB67" s="70"/>
      <c r="DC67" s="70"/>
      <c r="DD67" s="70"/>
      <c r="DE67" s="70"/>
      <c r="DF67" s="70"/>
      <c r="DG67" s="70"/>
      <c r="DH67" s="70"/>
      <c r="DI67" s="70"/>
      <c r="DJ67" s="70"/>
      <c r="DK67" s="70"/>
      <c r="DL67" s="70"/>
      <c r="DM67" s="70"/>
      <c r="DN67" s="70"/>
      <c r="DO67" s="70"/>
      <c r="DP67" s="70"/>
      <c r="DQ67" s="70"/>
      <c r="DR67" s="70"/>
      <c r="DS67" s="70"/>
      <c r="DT67" s="70"/>
      <c r="DU67" s="70"/>
      <c r="DV67" s="70"/>
      <c r="DW67" s="70"/>
      <c r="DX67" s="70"/>
      <c r="DY67" s="70"/>
      <c r="DZ67" s="70"/>
      <c r="EA67" s="70"/>
      <c r="EB67" s="70"/>
      <c r="EC67" s="70"/>
      <c r="ED67" s="70"/>
      <c r="EE67" s="70"/>
      <c r="EF67" s="70"/>
      <c r="EG67" s="70"/>
      <c r="EH67" s="70"/>
      <c r="EI67" s="70"/>
      <c r="EJ67" s="70"/>
      <c r="EK67" s="70"/>
      <c r="EL67" s="70"/>
      <c r="EM67" s="70"/>
      <c r="EN67" s="70"/>
      <c r="EO67" s="70"/>
      <c r="EP67" s="70"/>
      <c r="EQ67" s="70"/>
      <c r="ER67" s="70"/>
      <c r="ES67" s="70"/>
      <c r="ET67" s="70"/>
      <c r="EU67" s="70"/>
      <c r="EV67" s="70"/>
      <c r="EW67" s="70"/>
      <c r="EX67" s="70"/>
      <c r="EY67" s="70"/>
      <c r="EZ67" s="70"/>
      <c r="FA67" s="70"/>
      <c r="FB67" s="70"/>
      <c r="FC67" s="70"/>
      <c r="FD67" s="70"/>
      <c r="FE67" s="70"/>
      <c r="FF67" s="70"/>
      <c r="FG67" s="70"/>
      <c r="FH67" s="70"/>
      <c r="FI67" s="70"/>
      <c r="FJ67" s="70"/>
      <c r="FK67" s="70"/>
      <c r="FL67" s="70"/>
      <c r="FM67" s="70"/>
      <c r="FN67" s="70"/>
      <c r="FO67" s="70"/>
      <c r="FP67" s="70"/>
      <c r="FQ67" s="70"/>
      <c r="FR67" s="70"/>
      <c r="FS67" s="70"/>
      <c r="FT67" s="70"/>
      <c r="FU67" s="70"/>
      <c r="FV67" s="70"/>
      <c r="FW67" s="70"/>
      <c r="FX67" s="70"/>
      <c r="FY67" s="70"/>
      <c r="FZ67" s="70"/>
      <c r="GA67" s="70"/>
      <c r="GB67" s="70"/>
      <c r="GC67" s="70"/>
      <c r="GD67" s="70"/>
      <c r="GE67" s="70"/>
      <c r="GF67" s="70"/>
      <c r="GG67" s="70"/>
      <c r="GH67" s="70"/>
      <c r="GI67" s="70"/>
      <c r="GJ67" s="70"/>
      <c r="GK67" s="70"/>
      <c r="GL67" s="70"/>
      <c r="GM67" s="70"/>
      <c r="GN67" s="70"/>
      <c r="GO67" s="70"/>
      <c r="GP67" s="70"/>
      <c r="GQ67" s="70"/>
      <c r="GR67" s="70"/>
      <c r="GS67" s="70"/>
      <c r="GT67" s="70"/>
      <c r="GU67" s="70"/>
      <c r="GV67" s="70"/>
      <c r="GW67" s="70"/>
      <c r="GX67" s="70"/>
      <c r="GY67" s="70"/>
      <c r="GZ67" s="70"/>
      <c r="HA67" s="70"/>
      <c r="HB67" s="70"/>
      <c r="HC67" s="70"/>
      <c r="HD67" s="70"/>
      <c r="HE67" s="70"/>
      <c r="HF67" s="70"/>
      <c r="HG67" s="70"/>
      <c r="HH67" s="70"/>
      <c r="HI67" s="70"/>
      <c r="HJ67" s="70"/>
      <c r="HK67" s="70"/>
      <c r="HL67" s="70"/>
      <c r="HM67" s="70"/>
      <c r="HN67" s="70"/>
      <c r="HO67" s="70"/>
      <c r="HP67" s="70"/>
      <c r="HQ67" s="70"/>
      <c r="HR67" s="70"/>
      <c r="HS67" s="70"/>
      <c r="HT67" s="70"/>
      <c r="HU67" s="70"/>
      <c r="HV67" s="70"/>
      <c r="HW67" s="70"/>
      <c r="HX67" s="70"/>
      <c r="HY67" s="70"/>
      <c r="HZ67" s="70"/>
      <c r="IA67" s="70"/>
      <c r="IB67" s="70"/>
      <c r="IC67" s="70"/>
      <c r="ID67" s="70"/>
      <c r="IE67" s="70"/>
      <c r="IF67" s="70"/>
      <c r="IG67" s="70"/>
      <c r="IH67" s="70"/>
      <c r="II67" s="70"/>
      <c r="IJ67" s="70"/>
      <c r="IK67" s="70"/>
      <c r="IL67" s="70"/>
      <c r="IM67" s="70"/>
      <c r="IN67" s="70"/>
      <c r="IO67" s="70"/>
      <c r="IP67" s="70"/>
      <c r="IQ67" s="70"/>
      <c r="IR67" s="70"/>
      <c r="IS67" s="70"/>
      <c r="IT67" s="70"/>
      <c r="IU67" s="70"/>
      <c r="IV67" s="70"/>
    </row>
    <row r="68" spans="1:256" s="226" customFormat="1" ht="15" customHeight="1">
      <c r="A68" s="225"/>
      <c r="B68" s="301"/>
      <c r="C68" s="301"/>
      <c r="D68" s="301"/>
      <c r="E68" s="301"/>
      <c r="F68" s="301"/>
      <c r="G68" s="70"/>
      <c r="H68" s="70"/>
      <c r="I68" s="70"/>
      <c r="J68" s="70"/>
      <c r="K68" s="70"/>
      <c r="L68" s="70"/>
      <c r="M68" s="70"/>
      <c r="N68" s="70"/>
      <c r="O68" s="70"/>
      <c r="P68" s="70"/>
      <c r="Q68" s="70"/>
      <c r="R68" s="70"/>
      <c r="S68" s="70"/>
      <c r="T68" s="70"/>
      <c r="U68" s="70"/>
      <c r="V68" s="70"/>
      <c r="W68" s="70"/>
      <c r="X68" s="70"/>
      <c r="Y68" s="70"/>
      <c r="Z68" s="70"/>
      <c r="AA68" s="70"/>
      <c r="AB68" s="70"/>
      <c r="AC68" s="70"/>
      <c r="AD68" s="70"/>
      <c r="AE68" s="70"/>
      <c r="AF68" s="70"/>
      <c r="AG68" s="70"/>
      <c r="AH68" s="70"/>
      <c r="AI68" s="70"/>
      <c r="AJ68" s="70"/>
      <c r="AK68" s="70"/>
      <c r="AL68" s="70"/>
      <c r="AM68" s="70"/>
      <c r="AN68" s="70"/>
      <c r="AO68" s="70"/>
      <c r="AP68" s="70"/>
      <c r="AQ68" s="70"/>
      <c r="AR68" s="70"/>
      <c r="AS68" s="70"/>
      <c r="AT68" s="70"/>
      <c r="AU68" s="70"/>
      <c r="AV68" s="70"/>
      <c r="AW68" s="70"/>
      <c r="AX68" s="70"/>
      <c r="AY68" s="70"/>
      <c r="AZ68" s="70"/>
      <c r="BA68" s="70"/>
      <c r="BB68" s="70"/>
      <c r="BC68" s="70"/>
      <c r="BD68" s="70"/>
      <c r="BE68" s="70"/>
      <c r="BF68" s="70"/>
      <c r="BG68" s="70"/>
      <c r="BH68" s="70"/>
      <c r="BI68" s="70"/>
      <c r="BJ68" s="70"/>
      <c r="BK68" s="70"/>
      <c r="BL68" s="70"/>
      <c r="BM68" s="70"/>
      <c r="BN68" s="70"/>
      <c r="BO68" s="70"/>
      <c r="BP68" s="70"/>
      <c r="BQ68" s="70"/>
      <c r="BR68" s="70"/>
      <c r="BS68" s="70"/>
      <c r="BT68" s="70"/>
      <c r="BU68" s="70"/>
      <c r="BV68" s="70"/>
      <c r="BW68" s="70"/>
      <c r="BX68" s="70"/>
      <c r="BY68" s="70"/>
      <c r="BZ68" s="70"/>
      <c r="CA68" s="70"/>
      <c r="CB68" s="70"/>
      <c r="CC68" s="70"/>
      <c r="CD68" s="70"/>
      <c r="CE68" s="70"/>
      <c r="CF68" s="70"/>
      <c r="CG68" s="70"/>
      <c r="CH68" s="70"/>
      <c r="CI68" s="70"/>
      <c r="CJ68" s="70"/>
      <c r="CK68" s="70"/>
      <c r="CL68" s="70"/>
      <c r="CM68" s="70"/>
      <c r="CN68" s="70"/>
      <c r="CO68" s="70"/>
      <c r="CP68" s="70"/>
      <c r="CQ68" s="70"/>
      <c r="CR68" s="70"/>
      <c r="CS68" s="70"/>
      <c r="CT68" s="70"/>
      <c r="CU68" s="70"/>
      <c r="CV68" s="70"/>
      <c r="CW68" s="70"/>
      <c r="CX68" s="70"/>
      <c r="CY68" s="70"/>
      <c r="CZ68" s="70"/>
      <c r="DA68" s="70"/>
      <c r="DB68" s="70"/>
      <c r="DC68" s="70"/>
      <c r="DD68" s="70"/>
      <c r="DE68" s="70"/>
      <c r="DF68" s="70"/>
      <c r="DG68" s="70"/>
      <c r="DH68" s="70"/>
      <c r="DI68" s="70"/>
      <c r="DJ68" s="70"/>
      <c r="DK68" s="70"/>
      <c r="DL68" s="70"/>
      <c r="DM68" s="70"/>
      <c r="DN68" s="70"/>
      <c r="DO68" s="70"/>
      <c r="DP68" s="70"/>
      <c r="DQ68" s="70"/>
      <c r="DR68" s="70"/>
      <c r="DS68" s="70"/>
      <c r="DT68" s="70"/>
      <c r="DU68" s="70"/>
      <c r="DV68" s="70"/>
      <c r="DW68" s="70"/>
      <c r="DX68" s="70"/>
      <c r="DY68" s="70"/>
      <c r="DZ68" s="70"/>
      <c r="EA68" s="70"/>
      <c r="EB68" s="70"/>
      <c r="EC68" s="70"/>
      <c r="ED68" s="70"/>
      <c r="EE68" s="70"/>
      <c r="EF68" s="70"/>
      <c r="EG68" s="70"/>
      <c r="EH68" s="70"/>
      <c r="EI68" s="70"/>
      <c r="EJ68" s="70"/>
      <c r="EK68" s="70"/>
      <c r="EL68" s="70"/>
      <c r="EM68" s="70"/>
      <c r="EN68" s="70"/>
      <c r="EO68" s="70"/>
      <c r="EP68" s="70"/>
      <c r="EQ68" s="70"/>
      <c r="ER68" s="70"/>
      <c r="ES68" s="70"/>
      <c r="ET68" s="70"/>
      <c r="EU68" s="70"/>
      <c r="EV68" s="70"/>
      <c r="EW68" s="70"/>
      <c r="EX68" s="70"/>
      <c r="EY68" s="70"/>
      <c r="EZ68" s="70"/>
      <c r="FA68" s="70"/>
      <c r="FB68" s="70"/>
      <c r="FC68" s="70"/>
      <c r="FD68" s="70"/>
      <c r="FE68" s="70"/>
      <c r="FF68" s="70"/>
      <c r="FG68" s="70"/>
      <c r="FH68" s="70"/>
      <c r="FI68" s="70"/>
      <c r="FJ68" s="70"/>
      <c r="FK68" s="70"/>
      <c r="FL68" s="70"/>
      <c r="FM68" s="70"/>
      <c r="FN68" s="70"/>
      <c r="FO68" s="70"/>
      <c r="FP68" s="70"/>
      <c r="FQ68" s="70"/>
      <c r="FR68" s="70"/>
      <c r="FS68" s="70"/>
      <c r="FT68" s="70"/>
      <c r="FU68" s="70"/>
      <c r="FV68" s="70"/>
      <c r="FW68" s="70"/>
      <c r="FX68" s="70"/>
      <c r="FY68" s="70"/>
      <c r="FZ68" s="70"/>
      <c r="GA68" s="70"/>
      <c r="GB68" s="70"/>
      <c r="GC68" s="70"/>
      <c r="GD68" s="70"/>
      <c r="GE68" s="70"/>
      <c r="GF68" s="70"/>
      <c r="GG68" s="70"/>
      <c r="GH68" s="70"/>
      <c r="GI68" s="70"/>
      <c r="GJ68" s="70"/>
      <c r="GK68" s="70"/>
      <c r="GL68" s="70"/>
      <c r="GM68" s="70"/>
      <c r="GN68" s="70"/>
      <c r="GO68" s="70"/>
      <c r="GP68" s="70"/>
      <c r="GQ68" s="70"/>
      <c r="GR68" s="70"/>
      <c r="GS68" s="70"/>
      <c r="GT68" s="70"/>
      <c r="GU68" s="70"/>
      <c r="GV68" s="70"/>
      <c r="GW68" s="70"/>
      <c r="GX68" s="70"/>
      <c r="GY68" s="70"/>
      <c r="GZ68" s="70"/>
      <c r="HA68" s="70"/>
      <c r="HB68" s="70"/>
      <c r="HC68" s="70"/>
      <c r="HD68" s="70"/>
      <c r="HE68" s="70"/>
      <c r="HF68" s="70"/>
      <c r="HG68" s="70"/>
      <c r="HH68" s="70"/>
      <c r="HI68" s="70"/>
      <c r="HJ68" s="70"/>
      <c r="HK68" s="70"/>
      <c r="HL68" s="70"/>
      <c r="HM68" s="70"/>
      <c r="HN68" s="70"/>
      <c r="HO68" s="70"/>
      <c r="HP68" s="70"/>
      <c r="HQ68" s="70"/>
      <c r="HR68" s="70"/>
      <c r="HS68" s="70"/>
      <c r="HT68" s="70"/>
      <c r="HU68" s="70"/>
      <c r="HV68" s="70"/>
      <c r="HW68" s="70"/>
      <c r="HX68" s="70"/>
      <c r="HY68" s="70"/>
      <c r="HZ68" s="70"/>
      <c r="IA68" s="70"/>
      <c r="IB68" s="70"/>
      <c r="IC68" s="70"/>
      <c r="ID68" s="70"/>
      <c r="IE68" s="70"/>
      <c r="IF68" s="70"/>
      <c r="IG68" s="70"/>
      <c r="IH68" s="70"/>
      <c r="II68" s="70"/>
      <c r="IJ68" s="70"/>
      <c r="IK68" s="70"/>
      <c r="IL68" s="70"/>
      <c r="IM68" s="70"/>
      <c r="IN68" s="70"/>
      <c r="IO68" s="70"/>
      <c r="IP68" s="70"/>
      <c r="IQ68" s="70"/>
      <c r="IR68" s="70"/>
      <c r="IS68" s="70"/>
      <c r="IT68" s="70"/>
      <c r="IU68" s="70"/>
      <c r="IV68" s="70"/>
    </row>
    <row r="69" spans="1:2" ht="13.5" customHeight="1">
      <c r="A69" s="76"/>
      <c r="B69" s="106" t="str">
        <f>MS_группы!B18</f>
        <v>Телемнев Дмитрий</v>
      </c>
    </row>
    <row r="70" spans="1:3" ht="13.5" customHeight="1">
      <c r="A70" s="76"/>
      <c r="C70" s="100" t="str">
        <f>B69</f>
        <v>Телемнев Дмитрий</v>
      </c>
    </row>
    <row r="71" spans="1:4" ht="13.5" customHeight="1">
      <c r="A71" s="76"/>
      <c r="B71" s="154" t="str">
        <f>MS_группы!B35</f>
        <v>Галиахметов Тимерлан</v>
      </c>
      <c r="C71" s="419" t="s">
        <v>220</v>
      </c>
      <c r="D71" s="101"/>
    </row>
    <row r="72" spans="1:4" ht="13.5" customHeight="1">
      <c r="A72" s="76"/>
      <c r="B72" s="102"/>
      <c r="D72" s="100" t="str">
        <f>C74</f>
        <v>Митряхин Дмитрий</v>
      </c>
    </row>
    <row r="73" spans="1:5" ht="13.5" customHeight="1">
      <c r="A73" s="76"/>
      <c r="B73" s="319" t="str">
        <f>MS_группы!B73</f>
        <v>Точилин Андрей</v>
      </c>
      <c r="D73" s="419" t="s">
        <v>223</v>
      </c>
      <c r="E73" s="101"/>
    </row>
    <row r="74" spans="1:4" ht="13.5" customHeight="1">
      <c r="A74" s="76"/>
      <c r="B74" s="103"/>
      <c r="C74" s="107" t="str">
        <f>B75</f>
        <v>Митряхин Дмитрий</v>
      </c>
      <c r="D74" s="320"/>
    </row>
    <row r="75" spans="1:4" ht="13.5" customHeight="1">
      <c r="A75" s="76"/>
      <c r="B75" s="108" t="str">
        <f>MS_группы!B93</f>
        <v>Митряхин Дмитрий</v>
      </c>
      <c r="C75" s="85" t="s">
        <v>221</v>
      </c>
      <c r="D75" s="103"/>
    </row>
    <row r="76" spans="1:6" ht="13.5" customHeight="1">
      <c r="A76" s="76"/>
      <c r="B76" s="321"/>
      <c r="D76" s="103"/>
      <c r="E76" s="100" t="str">
        <f>D80</f>
        <v>Орлов Владимир</v>
      </c>
      <c r="F76" s="117">
        <v>9</v>
      </c>
    </row>
    <row r="77" spans="1:5" ht="13.5" customHeight="1">
      <c r="A77" s="76"/>
      <c r="B77" s="106" t="str">
        <f>MS_группы!B90</f>
        <v>Луценко Максим</v>
      </c>
      <c r="D77" s="103"/>
      <c r="E77" s="421" t="s">
        <v>225</v>
      </c>
    </row>
    <row r="78" spans="1:4" ht="13.5" customHeight="1">
      <c r="A78" s="76"/>
      <c r="B78" s="103"/>
      <c r="C78" s="100" t="str">
        <f>B79</f>
        <v>Сладков Кирилл</v>
      </c>
      <c r="D78" s="103"/>
    </row>
    <row r="79" spans="1:4" ht="13.5" customHeight="1">
      <c r="A79" s="76"/>
      <c r="B79" s="106" t="str">
        <f>MS_группы!B76</f>
        <v>Сладков Кирилл</v>
      </c>
      <c r="C79" s="419" t="s">
        <v>222</v>
      </c>
      <c r="D79" s="320"/>
    </row>
    <row r="80" spans="2:4" ht="13.5" customHeight="1">
      <c r="B80" s="102"/>
      <c r="D80" s="107" t="str">
        <f>C82</f>
        <v>Орлов Владимир</v>
      </c>
    </row>
    <row r="81" spans="2:4" ht="13.5" customHeight="1">
      <c r="B81" s="329"/>
      <c r="C81" s="103"/>
      <c r="D81" s="85" t="s">
        <v>224</v>
      </c>
    </row>
    <row r="82" spans="2:4" ht="13.5" customHeight="1">
      <c r="B82" s="327"/>
      <c r="C82" s="108" t="str">
        <f>MS_группы!B32</f>
        <v>Орлов Владимир</v>
      </c>
      <c r="D82" s="101"/>
    </row>
    <row r="83" spans="2:4" ht="13.5" customHeight="1">
      <c r="B83" s="329"/>
      <c r="C83" s="109"/>
      <c r="D83" s="322"/>
    </row>
    <row r="84" ht="13.5" customHeight="1">
      <c r="B84" s="422"/>
    </row>
    <row r="85" spans="1:256" s="226" customFormat="1" ht="13.5" customHeight="1">
      <c r="A85" s="70"/>
      <c r="B85" s="76"/>
      <c r="C85" s="70"/>
      <c r="D85" s="104" t="str">
        <f>C70</f>
        <v>Телемнев Дмитрий</v>
      </c>
      <c r="E85" s="79"/>
      <c r="F85" s="76"/>
      <c r="G85" s="70"/>
      <c r="H85" s="70"/>
      <c r="I85" s="70"/>
      <c r="J85" s="70"/>
      <c r="K85" s="70"/>
      <c r="L85" s="70"/>
      <c r="M85" s="70"/>
      <c r="N85" s="70"/>
      <c r="O85" s="70"/>
      <c r="P85" s="70"/>
      <c r="Q85" s="70"/>
      <c r="R85" s="70"/>
      <c r="S85" s="70"/>
      <c r="T85" s="70"/>
      <c r="U85" s="70"/>
      <c r="V85" s="70"/>
      <c r="W85" s="70"/>
      <c r="X85" s="70"/>
      <c r="Y85" s="70"/>
      <c r="Z85" s="70"/>
      <c r="AA85" s="70"/>
      <c r="AB85" s="70"/>
      <c r="AC85" s="70"/>
      <c r="AD85" s="70"/>
      <c r="AE85" s="70"/>
      <c r="AF85" s="70"/>
      <c r="AG85" s="70"/>
      <c r="AH85" s="70"/>
      <c r="AI85" s="70"/>
      <c r="AJ85" s="70"/>
      <c r="AK85" s="70"/>
      <c r="AL85" s="70"/>
      <c r="AM85" s="70"/>
      <c r="AN85" s="70"/>
      <c r="AO85" s="70"/>
      <c r="AP85" s="70"/>
      <c r="AQ85" s="70"/>
      <c r="AR85" s="70"/>
      <c r="AS85" s="70"/>
      <c r="AT85" s="70"/>
      <c r="AU85" s="70"/>
      <c r="AV85" s="70"/>
      <c r="AW85" s="70"/>
      <c r="AX85" s="70"/>
      <c r="AY85" s="70"/>
      <c r="AZ85" s="70"/>
      <c r="BA85" s="70"/>
      <c r="BB85" s="70"/>
      <c r="BC85" s="70"/>
      <c r="BD85" s="70"/>
      <c r="BE85" s="70"/>
      <c r="BF85" s="70"/>
      <c r="BG85" s="70"/>
      <c r="BH85" s="70"/>
      <c r="BI85" s="70"/>
      <c r="BJ85" s="70"/>
      <c r="BK85" s="70"/>
      <c r="BL85" s="70"/>
      <c r="BM85" s="70"/>
      <c r="BN85" s="70"/>
      <c r="BO85" s="70"/>
      <c r="BP85" s="70"/>
      <c r="BQ85" s="70"/>
      <c r="BR85" s="70"/>
      <c r="BS85" s="70"/>
      <c r="BT85" s="70"/>
      <c r="BU85" s="70"/>
      <c r="BV85" s="70"/>
      <c r="BW85" s="70"/>
      <c r="BX85" s="70"/>
      <c r="BY85" s="70"/>
      <c r="BZ85" s="70"/>
      <c r="CA85" s="70"/>
      <c r="CB85" s="70"/>
      <c r="CC85" s="70"/>
      <c r="CD85" s="70"/>
      <c r="CE85" s="70"/>
      <c r="CF85" s="70"/>
      <c r="CG85" s="70"/>
      <c r="CH85" s="70"/>
      <c r="CI85" s="70"/>
      <c r="CJ85" s="70"/>
      <c r="CK85" s="70"/>
      <c r="CL85" s="70"/>
      <c r="CM85" s="70"/>
      <c r="CN85" s="70"/>
      <c r="CO85" s="70"/>
      <c r="CP85" s="70"/>
      <c r="CQ85" s="70"/>
      <c r="CR85" s="70"/>
      <c r="CS85" s="70"/>
      <c r="CT85" s="70"/>
      <c r="CU85" s="70"/>
      <c r="CV85" s="70"/>
      <c r="CW85" s="70"/>
      <c r="CX85" s="70"/>
      <c r="CY85" s="70"/>
      <c r="CZ85" s="70"/>
      <c r="DA85" s="70"/>
      <c r="DB85" s="70"/>
      <c r="DC85" s="70"/>
      <c r="DD85" s="70"/>
      <c r="DE85" s="70"/>
      <c r="DF85" s="70"/>
      <c r="DG85" s="70"/>
      <c r="DH85" s="70"/>
      <c r="DI85" s="70"/>
      <c r="DJ85" s="70"/>
      <c r="DK85" s="70"/>
      <c r="DL85" s="70"/>
      <c r="DM85" s="70"/>
      <c r="DN85" s="70"/>
      <c r="DO85" s="70"/>
      <c r="DP85" s="70"/>
      <c r="DQ85" s="70"/>
      <c r="DR85" s="70"/>
      <c r="DS85" s="70"/>
      <c r="DT85" s="70"/>
      <c r="DU85" s="70"/>
      <c r="DV85" s="70"/>
      <c r="DW85" s="70"/>
      <c r="DX85" s="70"/>
      <c r="DY85" s="70"/>
      <c r="DZ85" s="70"/>
      <c r="EA85" s="70"/>
      <c r="EB85" s="70"/>
      <c r="EC85" s="70"/>
      <c r="ED85" s="70"/>
      <c r="EE85" s="70"/>
      <c r="EF85" s="70"/>
      <c r="EG85" s="70"/>
      <c r="EH85" s="70"/>
      <c r="EI85" s="70"/>
      <c r="EJ85" s="70"/>
      <c r="EK85" s="70"/>
      <c r="EL85" s="70"/>
      <c r="EM85" s="70"/>
      <c r="EN85" s="70"/>
      <c r="EO85" s="70"/>
      <c r="EP85" s="70"/>
      <c r="EQ85" s="70"/>
      <c r="ER85" s="70"/>
      <c r="ES85" s="70"/>
      <c r="ET85" s="70"/>
      <c r="EU85" s="70"/>
      <c r="EV85" s="70"/>
      <c r="EW85" s="70"/>
      <c r="EX85" s="70"/>
      <c r="EY85" s="70"/>
      <c r="EZ85" s="70"/>
      <c r="FA85" s="70"/>
      <c r="FB85" s="70"/>
      <c r="FC85" s="70"/>
      <c r="FD85" s="70"/>
      <c r="FE85" s="70"/>
      <c r="FF85" s="70"/>
      <c r="FG85" s="70"/>
      <c r="FH85" s="70"/>
      <c r="FI85" s="70"/>
      <c r="FJ85" s="70"/>
      <c r="FK85" s="70"/>
      <c r="FL85" s="70"/>
      <c r="FM85" s="70"/>
      <c r="FN85" s="70"/>
      <c r="FO85" s="70"/>
      <c r="FP85" s="70"/>
      <c r="FQ85" s="70"/>
      <c r="FR85" s="70"/>
      <c r="FS85" s="70"/>
      <c r="FT85" s="70"/>
      <c r="FU85" s="70"/>
      <c r="FV85" s="70"/>
      <c r="FW85" s="70"/>
      <c r="FX85" s="70"/>
      <c r="FY85" s="70"/>
      <c r="FZ85" s="70"/>
      <c r="GA85" s="70"/>
      <c r="GB85" s="70"/>
      <c r="GC85" s="70"/>
      <c r="GD85" s="70"/>
      <c r="GE85" s="70"/>
      <c r="GF85" s="70"/>
      <c r="GG85" s="70"/>
      <c r="GH85" s="70"/>
      <c r="GI85" s="70"/>
      <c r="GJ85" s="70"/>
      <c r="GK85" s="70"/>
      <c r="GL85" s="70"/>
      <c r="GM85" s="70"/>
      <c r="GN85" s="70"/>
      <c r="GO85" s="70"/>
      <c r="GP85" s="70"/>
      <c r="GQ85" s="70"/>
      <c r="GR85" s="70"/>
      <c r="GS85" s="70"/>
      <c r="GT85" s="70"/>
      <c r="GU85" s="70"/>
      <c r="GV85" s="70"/>
      <c r="GW85" s="70"/>
      <c r="GX85" s="70"/>
      <c r="GY85" s="70"/>
      <c r="GZ85" s="70"/>
      <c r="HA85" s="70"/>
      <c r="HB85" s="70"/>
      <c r="HC85" s="70"/>
      <c r="HD85" s="70"/>
      <c r="HE85" s="70"/>
      <c r="HF85" s="70"/>
      <c r="HG85" s="70"/>
      <c r="HH85" s="70"/>
      <c r="HI85" s="70"/>
      <c r="HJ85" s="70"/>
      <c r="HK85" s="70"/>
      <c r="HL85" s="70"/>
      <c r="HM85" s="70"/>
      <c r="HN85" s="70"/>
      <c r="HO85" s="70"/>
      <c r="HP85" s="70"/>
      <c r="HQ85" s="70"/>
      <c r="HR85" s="70"/>
      <c r="HS85" s="70"/>
      <c r="HT85" s="70"/>
      <c r="HU85" s="70"/>
      <c r="HV85" s="70"/>
      <c r="HW85" s="70"/>
      <c r="HX85" s="70"/>
      <c r="HY85" s="70"/>
      <c r="HZ85" s="70"/>
      <c r="IA85" s="70"/>
      <c r="IB85" s="70"/>
      <c r="IC85" s="70"/>
      <c r="ID85" s="70"/>
      <c r="IE85" s="70"/>
      <c r="IF85" s="70"/>
      <c r="IG85" s="70"/>
      <c r="IH85" s="70"/>
      <c r="II85" s="70"/>
      <c r="IJ85" s="70"/>
      <c r="IK85" s="70"/>
      <c r="IL85" s="70"/>
      <c r="IM85" s="70"/>
      <c r="IN85" s="70"/>
      <c r="IO85" s="70"/>
      <c r="IP85" s="70"/>
      <c r="IQ85" s="70"/>
      <c r="IR85" s="70"/>
      <c r="IS85" s="70"/>
      <c r="IT85" s="70"/>
      <c r="IU85" s="70"/>
      <c r="IV85" s="70"/>
    </row>
    <row r="86" spans="1:256" s="226" customFormat="1" ht="13.5" customHeight="1">
      <c r="A86" s="70"/>
      <c r="B86" s="76"/>
      <c r="C86" s="70"/>
      <c r="D86" s="99"/>
      <c r="E86" s="104" t="str">
        <f>D87</f>
        <v>Сладков Кирилл</v>
      </c>
      <c r="F86" s="117">
        <v>11</v>
      </c>
      <c r="G86" s="70"/>
      <c r="H86" s="70"/>
      <c r="I86" s="70"/>
      <c r="J86" s="70"/>
      <c r="K86" s="70"/>
      <c r="L86" s="70"/>
      <c r="M86" s="70"/>
      <c r="N86" s="70"/>
      <c r="O86" s="70"/>
      <c r="P86" s="70"/>
      <c r="Q86" s="70"/>
      <c r="R86" s="70"/>
      <c r="S86" s="70"/>
      <c r="T86" s="70"/>
      <c r="U86" s="70"/>
      <c r="V86" s="70"/>
      <c r="W86" s="70"/>
      <c r="X86" s="70"/>
      <c r="Y86" s="70"/>
      <c r="Z86" s="70"/>
      <c r="AA86" s="70"/>
      <c r="AB86" s="70"/>
      <c r="AC86" s="70"/>
      <c r="AD86" s="70"/>
      <c r="AE86" s="70"/>
      <c r="AF86" s="70"/>
      <c r="AG86" s="70"/>
      <c r="AH86" s="70"/>
      <c r="AI86" s="70"/>
      <c r="AJ86" s="70"/>
      <c r="AK86" s="70"/>
      <c r="AL86" s="70"/>
      <c r="AM86" s="70"/>
      <c r="AN86" s="70"/>
      <c r="AO86" s="70"/>
      <c r="AP86" s="70"/>
      <c r="AQ86" s="70"/>
      <c r="AR86" s="70"/>
      <c r="AS86" s="70"/>
      <c r="AT86" s="70"/>
      <c r="AU86" s="70"/>
      <c r="AV86" s="70"/>
      <c r="AW86" s="70"/>
      <c r="AX86" s="70"/>
      <c r="AY86" s="70"/>
      <c r="AZ86" s="70"/>
      <c r="BA86" s="70"/>
      <c r="BB86" s="70"/>
      <c r="BC86" s="70"/>
      <c r="BD86" s="70"/>
      <c r="BE86" s="70"/>
      <c r="BF86" s="70"/>
      <c r="BG86" s="70"/>
      <c r="BH86" s="70"/>
      <c r="BI86" s="70"/>
      <c r="BJ86" s="70"/>
      <c r="BK86" s="70"/>
      <c r="BL86" s="70"/>
      <c r="BM86" s="70"/>
      <c r="BN86" s="70"/>
      <c r="BO86" s="70"/>
      <c r="BP86" s="70"/>
      <c r="BQ86" s="70"/>
      <c r="BR86" s="70"/>
      <c r="BS86" s="70"/>
      <c r="BT86" s="70"/>
      <c r="BU86" s="70"/>
      <c r="BV86" s="70"/>
      <c r="BW86" s="70"/>
      <c r="BX86" s="70"/>
      <c r="BY86" s="70"/>
      <c r="BZ86" s="70"/>
      <c r="CA86" s="70"/>
      <c r="CB86" s="70"/>
      <c r="CC86" s="70"/>
      <c r="CD86" s="70"/>
      <c r="CE86" s="70"/>
      <c r="CF86" s="70"/>
      <c r="CG86" s="70"/>
      <c r="CH86" s="70"/>
      <c r="CI86" s="70"/>
      <c r="CJ86" s="70"/>
      <c r="CK86" s="70"/>
      <c r="CL86" s="70"/>
      <c r="CM86" s="70"/>
      <c r="CN86" s="70"/>
      <c r="CO86" s="70"/>
      <c r="CP86" s="70"/>
      <c r="CQ86" s="70"/>
      <c r="CR86" s="70"/>
      <c r="CS86" s="70"/>
      <c r="CT86" s="70"/>
      <c r="CU86" s="70"/>
      <c r="CV86" s="70"/>
      <c r="CW86" s="70"/>
      <c r="CX86" s="70"/>
      <c r="CY86" s="70"/>
      <c r="CZ86" s="70"/>
      <c r="DA86" s="70"/>
      <c r="DB86" s="70"/>
      <c r="DC86" s="70"/>
      <c r="DD86" s="70"/>
      <c r="DE86" s="70"/>
      <c r="DF86" s="70"/>
      <c r="DG86" s="70"/>
      <c r="DH86" s="70"/>
      <c r="DI86" s="70"/>
      <c r="DJ86" s="70"/>
      <c r="DK86" s="70"/>
      <c r="DL86" s="70"/>
      <c r="DM86" s="70"/>
      <c r="DN86" s="70"/>
      <c r="DO86" s="70"/>
      <c r="DP86" s="70"/>
      <c r="DQ86" s="70"/>
      <c r="DR86" s="70"/>
      <c r="DS86" s="70"/>
      <c r="DT86" s="70"/>
      <c r="DU86" s="70"/>
      <c r="DV86" s="70"/>
      <c r="DW86" s="70"/>
      <c r="DX86" s="70"/>
      <c r="DY86" s="70"/>
      <c r="DZ86" s="70"/>
      <c r="EA86" s="70"/>
      <c r="EB86" s="70"/>
      <c r="EC86" s="70"/>
      <c r="ED86" s="70"/>
      <c r="EE86" s="70"/>
      <c r="EF86" s="70"/>
      <c r="EG86" s="70"/>
      <c r="EH86" s="70"/>
      <c r="EI86" s="70"/>
      <c r="EJ86" s="70"/>
      <c r="EK86" s="70"/>
      <c r="EL86" s="70"/>
      <c r="EM86" s="70"/>
      <c r="EN86" s="70"/>
      <c r="EO86" s="70"/>
      <c r="EP86" s="70"/>
      <c r="EQ86" s="70"/>
      <c r="ER86" s="70"/>
      <c r="ES86" s="70"/>
      <c r="ET86" s="70"/>
      <c r="EU86" s="70"/>
      <c r="EV86" s="70"/>
      <c r="EW86" s="70"/>
      <c r="EX86" s="70"/>
      <c r="EY86" s="70"/>
      <c r="EZ86" s="70"/>
      <c r="FA86" s="70"/>
      <c r="FB86" s="70"/>
      <c r="FC86" s="70"/>
      <c r="FD86" s="70"/>
      <c r="FE86" s="70"/>
      <c r="FF86" s="70"/>
      <c r="FG86" s="70"/>
      <c r="FH86" s="70"/>
      <c r="FI86" s="70"/>
      <c r="FJ86" s="70"/>
      <c r="FK86" s="70"/>
      <c r="FL86" s="70"/>
      <c r="FM86" s="70"/>
      <c r="FN86" s="70"/>
      <c r="FO86" s="70"/>
      <c r="FP86" s="70"/>
      <c r="FQ86" s="70"/>
      <c r="FR86" s="70"/>
      <c r="FS86" s="70"/>
      <c r="FT86" s="70"/>
      <c r="FU86" s="70"/>
      <c r="FV86" s="70"/>
      <c r="FW86" s="70"/>
      <c r="FX86" s="70"/>
      <c r="FY86" s="70"/>
      <c r="FZ86" s="70"/>
      <c r="GA86" s="70"/>
      <c r="GB86" s="70"/>
      <c r="GC86" s="70"/>
      <c r="GD86" s="70"/>
      <c r="GE86" s="70"/>
      <c r="GF86" s="70"/>
      <c r="GG86" s="70"/>
      <c r="GH86" s="70"/>
      <c r="GI86" s="70"/>
      <c r="GJ86" s="70"/>
      <c r="GK86" s="70"/>
      <c r="GL86" s="70"/>
      <c r="GM86" s="70"/>
      <c r="GN86" s="70"/>
      <c r="GO86" s="70"/>
      <c r="GP86" s="70"/>
      <c r="GQ86" s="70"/>
      <c r="GR86" s="70"/>
      <c r="GS86" s="70"/>
      <c r="GT86" s="70"/>
      <c r="GU86" s="70"/>
      <c r="GV86" s="70"/>
      <c r="GW86" s="70"/>
      <c r="GX86" s="70"/>
      <c r="GY86" s="70"/>
      <c r="GZ86" s="70"/>
      <c r="HA86" s="70"/>
      <c r="HB86" s="70"/>
      <c r="HC86" s="70"/>
      <c r="HD86" s="70"/>
      <c r="HE86" s="70"/>
      <c r="HF86" s="70"/>
      <c r="HG86" s="70"/>
      <c r="HH86" s="70"/>
      <c r="HI86" s="70"/>
      <c r="HJ86" s="70"/>
      <c r="HK86" s="70"/>
      <c r="HL86" s="70"/>
      <c r="HM86" s="70"/>
      <c r="HN86" s="70"/>
      <c r="HO86" s="70"/>
      <c r="HP86" s="70"/>
      <c r="HQ86" s="70"/>
      <c r="HR86" s="70"/>
      <c r="HS86" s="70"/>
      <c r="HT86" s="70"/>
      <c r="HU86" s="70"/>
      <c r="HV86" s="70"/>
      <c r="HW86" s="70"/>
      <c r="HX86" s="70"/>
      <c r="HY86" s="70"/>
      <c r="HZ86" s="70"/>
      <c r="IA86" s="70"/>
      <c r="IB86" s="70"/>
      <c r="IC86" s="70"/>
      <c r="ID86" s="70"/>
      <c r="IE86" s="70"/>
      <c r="IF86" s="70"/>
      <c r="IG86" s="70"/>
      <c r="IH86" s="70"/>
      <c r="II86" s="70"/>
      <c r="IJ86" s="70"/>
      <c r="IK86" s="70"/>
      <c r="IL86" s="70"/>
      <c r="IM86" s="70"/>
      <c r="IN86" s="70"/>
      <c r="IO86" s="70"/>
      <c r="IP86" s="70"/>
      <c r="IQ86" s="70"/>
      <c r="IR86" s="70"/>
      <c r="IS86" s="70"/>
      <c r="IT86" s="70"/>
      <c r="IU86" s="70"/>
      <c r="IV86" s="70"/>
    </row>
    <row r="87" spans="1:256" s="226" customFormat="1" ht="13.5" customHeight="1">
      <c r="A87" s="70"/>
      <c r="B87" s="76"/>
      <c r="C87" s="70"/>
      <c r="D87" s="111" t="str">
        <f>C78</f>
        <v>Сладков Кирилл</v>
      </c>
      <c r="E87" s="421" t="s">
        <v>226</v>
      </c>
      <c r="F87" s="98"/>
      <c r="G87" s="70"/>
      <c r="H87" s="70"/>
      <c r="I87" s="70"/>
      <c r="J87" s="70"/>
      <c r="K87" s="70"/>
      <c r="L87" s="70"/>
      <c r="M87" s="70"/>
      <c r="N87" s="70"/>
      <c r="O87" s="70"/>
      <c r="P87" s="70"/>
      <c r="Q87" s="70"/>
      <c r="R87" s="70"/>
      <c r="S87" s="70"/>
      <c r="T87" s="70"/>
      <c r="U87" s="70"/>
      <c r="V87" s="70"/>
      <c r="W87" s="70"/>
      <c r="X87" s="70"/>
      <c r="Y87" s="70"/>
      <c r="Z87" s="70"/>
      <c r="AA87" s="70"/>
      <c r="AB87" s="70"/>
      <c r="AC87" s="70"/>
      <c r="AD87" s="70"/>
      <c r="AE87" s="70"/>
      <c r="AF87" s="70"/>
      <c r="AG87" s="70"/>
      <c r="AH87" s="70"/>
      <c r="AI87" s="70"/>
      <c r="AJ87" s="70"/>
      <c r="AK87" s="70"/>
      <c r="AL87" s="70"/>
      <c r="AM87" s="70"/>
      <c r="AN87" s="70"/>
      <c r="AO87" s="70"/>
      <c r="AP87" s="70"/>
      <c r="AQ87" s="70"/>
      <c r="AR87" s="70"/>
      <c r="AS87" s="70"/>
      <c r="AT87" s="70"/>
      <c r="AU87" s="70"/>
      <c r="AV87" s="70"/>
      <c r="AW87" s="70"/>
      <c r="AX87" s="70"/>
      <c r="AY87" s="70"/>
      <c r="AZ87" s="70"/>
      <c r="BA87" s="70"/>
      <c r="BB87" s="70"/>
      <c r="BC87" s="70"/>
      <c r="BD87" s="70"/>
      <c r="BE87" s="70"/>
      <c r="BF87" s="70"/>
      <c r="BG87" s="70"/>
      <c r="BH87" s="70"/>
      <c r="BI87" s="70"/>
      <c r="BJ87" s="70"/>
      <c r="BK87" s="70"/>
      <c r="BL87" s="70"/>
      <c r="BM87" s="70"/>
      <c r="BN87" s="70"/>
      <c r="BO87" s="70"/>
      <c r="BP87" s="70"/>
      <c r="BQ87" s="70"/>
      <c r="BR87" s="70"/>
      <c r="BS87" s="70"/>
      <c r="BT87" s="70"/>
      <c r="BU87" s="70"/>
      <c r="BV87" s="70"/>
      <c r="BW87" s="70"/>
      <c r="BX87" s="70"/>
      <c r="BY87" s="70"/>
      <c r="BZ87" s="70"/>
      <c r="CA87" s="70"/>
      <c r="CB87" s="70"/>
      <c r="CC87" s="70"/>
      <c r="CD87" s="70"/>
      <c r="CE87" s="70"/>
      <c r="CF87" s="70"/>
      <c r="CG87" s="70"/>
      <c r="CH87" s="70"/>
      <c r="CI87" s="70"/>
      <c r="CJ87" s="70"/>
      <c r="CK87" s="70"/>
      <c r="CL87" s="70"/>
      <c r="CM87" s="70"/>
      <c r="CN87" s="70"/>
      <c r="CO87" s="70"/>
      <c r="CP87" s="70"/>
      <c r="CQ87" s="70"/>
      <c r="CR87" s="70"/>
      <c r="CS87" s="70"/>
      <c r="CT87" s="70"/>
      <c r="CU87" s="70"/>
      <c r="CV87" s="70"/>
      <c r="CW87" s="70"/>
      <c r="CX87" s="70"/>
      <c r="CY87" s="70"/>
      <c r="CZ87" s="70"/>
      <c r="DA87" s="70"/>
      <c r="DB87" s="70"/>
      <c r="DC87" s="70"/>
      <c r="DD87" s="70"/>
      <c r="DE87" s="70"/>
      <c r="DF87" s="70"/>
      <c r="DG87" s="70"/>
      <c r="DH87" s="70"/>
      <c r="DI87" s="70"/>
      <c r="DJ87" s="70"/>
      <c r="DK87" s="70"/>
      <c r="DL87" s="70"/>
      <c r="DM87" s="70"/>
      <c r="DN87" s="70"/>
      <c r="DO87" s="70"/>
      <c r="DP87" s="70"/>
      <c r="DQ87" s="70"/>
      <c r="DR87" s="70"/>
      <c r="DS87" s="70"/>
      <c r="DT87" s="70"/>
      <c r="DU87" s="70"/>
      <c r="DV87" s="70"/>
      <c r="DW87" s="70"/>
      <c r="DX87" s="70"/>
      <c r="DY87" s="70"/>
      <c r="DZ87" s="70"/>
      <c r="EA87" s="70"/>
      <c r="EB87" s="70"/>
      <c r="EC87" s="70"/>
      <c r="ED87" s="70"/>
      <c r="EE87" s="70"/>
      <c r="EF87" s="70"/>
      <c r="EG87" s="70"/>
      <c r="EH87" s="70"/>
      <c r="EI87" s="70"/>
      <c r="EJ87" s="70"/>
      <c r="EK87" s="70"/>
      <c r="EL87" s="70"/>
      <c r="EM87" s="70"/>
      <c r="EN87" s="70"/>
      <c r="EO87" s="70"/>
      <c r="EP87" s="70"/>
      <c r="EQ87" s="70"/>
      <c r="ER87" s="70"/>
      <c r="ES87" s="70"/>
      <c r="ET87" s="70"/>
      <c r="EU87" s="70"/>
      <c r="EV87" s="70"/>
      <c r="EW87" s="70"/>
      <c r="EX87" s="70"/>
      <c r="EY87" s="70"/>
      <c r="EZ87" s="70"/>
      <c r="FA87" s="70"/>
      <c r="FB87" s="70"/>
      <c r="FC87" s="70"/>
      <c r="FD87" s="70"/>
      <c r="FE87" s="70"/>
      <c r="FF87" s="70"/>
      <c r="FG87" s="70"/>
      <c r="FH87" s="70"/>
      <c r="FI87" s="70"/>
      <c r="FJ87" s="70"/>
      <c r="FK87" s="70"/>
      <c r="FL87" s="70"/>
      <c r="FM87" s="70"/>
      <c r="FN87" s="70"/>
      <c r="FO87" s="70"/>
      <c r="FP87" s="70"/>
      <c r="FQ87" s="70"/>
      <c r="FR87" s="70"/>
      <c r="FS87" s="70"/>
      <c r="FT87" s="70"/>
      <c r="FU87" s="70"/>
      <c r="FV87" s="70"/>
      <c r="FW87" s="70"/>
      <c r="FX87" s="70"/>
      <c r="FY87" s="70"/>
      <c r="FZ87" s="70"/>
      <c r="GA87" s="70"/>
      <c r="GB87" s="70"/>
      <c r="GC87" s="70"/>
      <c r="GD87" s="70"/>
      <c r="GE87" s="70"/>
      <c r="GF87" s="70"/>
      <c r="GG87" s="70"/>
      <c r="GH87" s="70"/>
      <c r="GI87" s="70"/>
      <c r="GJ87" s="70"/>
      <c r="GK87" s="70"/>
      <c r="GL87" s="70"/>
      <c r="GM87" s="70"/>
      <c r="GN87" s="70"/>
      <c r="GO87" s="70"/>
      <c r="GP87" s="70"/>
      <c r="GQ87" s="70"/>
      <c r="GR87" s="70"/>
      <c r="GS87" s="70"/>
      <c r="GT87" s="70"/>
      <c r="GU87" s="70"/>
      <c r="GV87" s="70"/>
      <c r="GW87" s="70"/>
      <c r="GX87" s="70"/>
      <c r="GY87" s="70"/>
      <c r="GZ87" s="70"/>
      <c r="HA87" s="70"/>
      <c r="HB87" s="70"/>
      <c r="HC87" s="70"/>
      <c r="HD87" s="70"/>
      <c r="HE87" s="70"/>
      <c r="HF87" s="70"/>
      <c r="HG87" s="70"/>
      <c r="HH87" s="70"/>
      <c r="HI87" s="70"/>
      <c r="HJ87" s="70"/>
      <c r="HK87" s="70"/>
      <c r="HL87" s="70"/>
      <c r="HM87" s="70"/>
      <c r="HN87" s="70"/>
      <c r="HO87" s="70"/>
      <c r="HP87" s="70"/>
      <c r="HQ87" s="70"/>
      <c r="HR87" s="70"/>
      <c r="HS87" s="70"/>
      <c r="HT87" s="70"/>
      <c r="HU87" s="70"/>
      <c r="HV87" s="70"/>
      <c r="HW87" s="70"/>
      <c r="HX87" s="70"/>
      <c r="HY87" s="70"/>
      <c r="HZ87" s="70"/>
      <c r="IA87" s="70"/>
      <c r="IB87" s="70"/>
      <c r="IC87" s="70"/>
      <c r="ID87" s="70"/>
      <c r="IE87" s="70"/>
      <c r="IF87" s="70"/>
      <c r="IG87" s="70"/>
      <c r="IH87" s="70"/>
      <c r="II87" s="70"/>
      <c r="IJ87" s="70"/>
      <c r="IK87" s="70"/>
      <c r="IL87" s="70"/>
      <c r="IM87" s="70"/>
      <c r="IN87" s="70"/>
      <c r="IO87" s="70"/>
      <c r="IP87" s="70"/>
      <c r="IQ87" s="70"/>
      <c r="IR87" s="70"/>
      <c r="IS87" s="70"/>
      <c r="IT87" s="70"/>
      <c r="IU87" s="70"/>
      <c r="IV87" s="70"/>
    </row>
    <row r="88" spans="1:256" s="226" customFormat="1" ht="13.5" customHeight="1">
      <c r="A88" s="70"/>
      <c r="B88" s="76"/>
      <c r="C88" s="70"/>
      <c r="D88" s="323"/>
      <c r="E88" s="324"/>
      <c r="F88" s="98"/>
      <c r="G88" s="70"/>
      <c r="H88" s="70"/>
      <c r="I88" s="70"/>
      <c r="J88" s="70"/>
      <c r="K88" s="70"/>
      <c r="L88" s="70"/>
      <c r="M88" s="70"/>
      <c r="N88" s="70"/>
      <c r="O88" s="70"/>
      <c r="P88" s="70"/>
      <c r="Q88" s="70"/>
      <c r="R88" s="70"/>
      <c r="S88" s="70"/>
      <c r="T88" s="70"/>
      <c r="U88" s="70"/>
      <c r="V88" s="70"/>
      <c r="W88" s="70"/>
      <c r="X88" s="70"/>
      <c r="Y88" s="70"/>
      <c r="Z88" s="70"/>
      <c r="AA88" s="70"/>
      <c r="AB88" s="70"/>
      <c r="AC88" s="70"/>
      <c r="AD88" s="70"/>
      <c r="AE88" s="70"/>
      <c r="AF88" s="70"/>
      <c r="AG88" s="70"/>
      <c r="AH88" s="70"/>
      <c r="AI88" s="70"/>
      <c r="AJ88" s="70"/>
      <c r="AK88" s="70"/>
      <c r="AL88" s="70"/>
      <c r="AM88" s="70"/>
      <c r="AN88" s="70"/>
      <c r="AO88" s="70"/>
      <c r="AP88" s="70"/>
      <c r="AQ88" s="70"/>
      <c r="AR88" s="70"/>
      <c r="AS88" s="70"/>
      <c r="AT88" s="70"/>
      <c r="AU88" s="70"/>
      <c r="AV88" s="70"/>
      <c r="AW88" s="70"/>
      <c r="AX88" s="70"/>
      <c r="AY88" s="70"/>
      <c r="AZ88" s="70"/>
      <c r="BA88" s="70"/>
      <c r="BB88" s="70"/>
      <c r="BC88" s="70"/>
      <c r="BD88" s="70"/>
      <c r="BE88" s="70"/>
      <c r="BF88" s="70"/>
      <c r="BG88" s="70"/>
      <c r="BH88" s="70"/>
      <c r="BI88" s="70"/>
      <c r="BJ88" s="70"/>
      <c r="BK88" s="70"/>
      <c r="BL88" s="70"/>
      <c r="BM88" s="70"/>
      <c r="BN88" s="70"/>
      <c r="BO88" s="70"/>
      <c r="BP88" s="70"/>
      <c r="BQ88" s="70"/>
      <c r="BR88" s="70"/>
      <c r="BS88" s="70"/>
      <c r="BT88" s="70"/>
      <c r="BU88" s="70"/>
      <c r="BV88" s="70"/>
      <c r="BW88" s="70"/>
      <c r="BX88" s="70"/>
      <c r="BY88" s="70"/>
      <c r="BZ88" s="70"/>
      <c r="CA88" s="70"/>
      <c r="CB88" s="70"/>
      <c r="CC88" s="70"/>
      <c r="CD88" s="70"/>
      <c r="CE88" s="70"/>
      <c r="CF88" s="70"/>
      <c r="CG88" s="70"/>
      <c r="CH88" s="70"/>
      <c r="CI88" s="70"/>
      <c r="CJ88" s="70"/>
      <c r="CK88" s="70"/>
      <c r="CL88" s="70"/>
      <c r="CM88" s="70"/>
      <c r="CN88" s="70"/>
      <c r="CO88" s="70"/>
      <c r="CP88" s="70"/>
      <c r="CQ88" s="70"/>
      <c r="CR88" s="70"/>
      <c r="CS88" s="70"/>
      <c r="CT88" s="70"/>
      <c r="CU88" s="70"/>
      <c r="CV88" s="70"/>
      <c r="CW88" s="70"/>
      <c r="CX88" s="70"/>
      <c r="CY88" s="70"/>
      <c r="CZ88" s="70"/>
      <c r="DA88" s="70"/>
      <c r="DB88" s="70"/>
      <c r="DC88" s="70"/>
      <c r="DD88" s="70"/>
      <c r="DE88" s="70"/>
      <c r="DF88" s="70"/>
      <c r="DG88" s="70"/>
      <c r="DH88" s="70"/>
      <c r="DI88" s="70"/>
      <c r="DJ88" s="70"/>
      <c r="DK88" s="70"/>
      <c r="DL88" s="70"/>
      <c r="DM88" s="70"/>
      <c r="DN88" s="70"/>
      <c r="DO88" s="70"/>
      <c r="DP88" s="70"/>
      <c r="DQ88" s="70"/>
      <c r="DR88" s="70"/>
      <c r="DS88" s="70"/>
      <c r="DT88" s="70"/>
      <c r="DU88" s="70"/>
      <c r="DV88" s="70"/>
      <c r="DW88" s="70"/>
      <c r="DX88" s="70"/>
      <c r="DY88" s="70"/>
      <c r="DZ88" s="70"/>
      <c r="EA88" s="70"/>
      <c r="EB88" s="70"/>
      <c r="EC88" s="70"/>
      <c r="ED88" s="70"/>
      <c r="EE88" s="70"/>
      <c r="EF88" s="70"/>
      <c r="EG88" s="70"/>
      <c r="EH88" s="70"/>
      <c r="EI88" s="70"/>
      <c r="EJ88" s="70"/>
      <c r="EK88" s="70"/>
      <c r="EL88" s="70"/>
      <c r="EM88" s="70"/>
      <c r="EN88" s="70"/>
      <c r="EO88" s="70"/>
      <c r="EP88" s="70"/>
      <c r="EQ88" s="70"/>
      <c r="ER88" s="70"/>
      <c r="ES88" s="70"/>
      <c r="ET88" s="70"/>
      <c r="EU88" s="70"/>
      <c r="EV88" s="70"/>
      <c r="EW88" s="70"/>
      <c r="EX88" s="70"/>
      <c r="EY88" s="70"/>
      <c r="EZ88" s="70"/>
      <c r="FA88" s="70"/>
      <c r="FB88" s="70"/>
      <c r="FC88" s="70"/>
      <c r="FD88" s="70"/>
      <c r="FE88" s="70"/>
      <c r="FF88" s="70"/>
      <c r="FG88" s="70"/>
      <c r="FH88" s="70"/>
      <c r="FI88" s="70"/>
      <c r="FJ88" s="70"/>
      <c r="FK88" s="70"/>
      <c r="FL88" s="70"/>
      <c r="FM88" s="70"/>
      <c r="FN88" s="70"/>
      <c r="FO88" s="70"/>
      <c r="FP88" s="70"/>
      <c r="FQ88" s="70"/>
      <c r="FR88" s="70"/>
      <c r="FS88" s="70"/>
      <c r="FT88" s="70"/>
      <c r="FU88" s="70"/>
      <c r="FV88" s="70"/>
      <c r="FW88" s="70"/>
      <c r="FX88" s="70"/>
      <c r="FY88" s="70"/>
      <c r="FZ88" s="70"/>
      <c r="GA88" s="70"/>
      <c r="GB88" s="70"/>
      <c r="GC88" s="70"/>
      <c r="GD88" s="70"/>
      <c r="GE88" s="70"/>
      <c r="GF88" s="70"/>
      <c r="GG88" s="70"/>
      <c r="GH88" s="70"/>
      <c r="GI88" s="70"/>
      <c r="GJ88" s="70"/>
      <c r="GK88" s="70"/>
      <c r="GL88" s="70"/>
      <c r="GM88" s="70"/>
      <c r="GN88" s="70"/>
      <c r="GO88" s="70"/>
      <c r="GP88" s="70"/>
      <c r="GQ88" s="70"/>
      <c r="GR88" s="70"/>
      <c r="GS88" s="70"/>
      <c r="GT88" s="70"/>
      <c r="GU88" s="70"/>
      <c r="GV88" s="70"/>
      <c r="GW88" s="70"/>
      <c r="GX88" s="70"/>
      <c r="GY88" s="70"/>
      <c r="GZ88" s="70"/>
      <c r="HA88" s="70"/>
      <c r="HB88" s="70"/>
      <c r="HC88" s="70"/>
      <c r="HD88" s="70"/>
      <c r="HE88" s="70"/>
      <c r="HF88" s="70"/>
      <c r="HG88" s="70"/>
      <c r="HH88" s="70"/>
      <c r="HI88" s="70"/>
      <c r="HJ88" s="70"/>
      <c r="HK88" s="70"/>
      <c r="HL88" s="70"/>
      <c r="HM88" s="70"/>
      <c r="HN88" s="70"/>
      <c r="HO88" s="70"/>
      <c r="HP88" s="70"/>
      <c r="HQ88" s="70"/>
      <c r="HR88" s="70"/>
      <c r="HS88" s="70"/>
      <c r="HT88" s="70"/>
      <c r="HU88" s="70"/>
      <c r="HV88" s="70"/>
      <c r="HW88" s="70"/>
      <c r="HX88" s="70"/>
      <c r="HY88" s="70"/>
      <c r="HZ88" s="70"/>
      <c r="IA88" s="70"/>
      <c r="IB88" s="70"/>
      <c r="IC88" s="70"/>
      <c r="ID88" s="70"/>
      <c r="IE88" s="70"/>
      <c r="IF88" s="70"/>
      <c r="IG88" s="70"/>
      <c r="IH88" s="70"/>
      <c r="II88" s="70"/>
      <c r="IJ88" s="70"/>
      <c r="IK88" s="70"/>
      <c r="IL88" s="70"/>
      <c r="IM88" s="70"/>
      <c r="IN88" s="70"/>
      <c r="IO88" s="70"/>
      <c r="IP88" s="70"/>
      <c r="IQ88" s="70"/>
      <c r="IR88" s="70"/>
      <c r="IS88" s="70"/>
      <c r="IT88" s="70"/>
      <c r="IU88" s="70"/>
      <c r="IV88" s="70"/>
    </row>
    <row r="89" ht="13.5" customHeight="1">
      <c r="B89" s="106" t="str">
        <f>B71</f>
        <v>Галиахметов Тимерлан</v>
      </c>
    </row>
    <row r="90" spans="2:5" ht="13.5" customHeight="1">
      <c r="B90" s="103"/>
      <c r="C90" s="100" t="str">
        <f>B89</f>
        <v>Галиахметов Тимерлан</v>
      </c>
      <c r="D90" s="82"/>
      <c r="E90" s="76"/>
    </row>
    <row r="91" spans="2:5" ht="13.5" customHeight="1">
      <c r="B91" s="319" t="str">
        <f>B73</f>
        <v>Точилин Андрей</v>
      </c>
      <c r="C91" s="424" t="s">
        <v>227</v>
      </c>
      <c r="D91" s="101"/>
      <c r="E91" s="76"/>
    </row>
    <row r="92" spans="2:5" ht="13.5" customHeight="1">
      <c r="B92" s="102"/>
      <c r="C92" s="103"/>
      <c r="D92" s="104" t="str">
        <f>C90</f>
        <v>Галиахметов Тимерлан</v>
      </c>
      <c r="E92" s="117">
        <v>13</v>
      </c>
    </row>
    <row r="93" spans="1:5" ht="13.5" customHeight="1">
      <c r="A93" s="76"/>
      <c r="B93" s="329"/>
      <c r="D93" s="421" t="s">
        <v>228</v>
      </c>
      <c r="E93" s="76"/>
    </row>
    <row r="94" spans="1:6" ht="13.5" customHeight="1">
      <c r="A94" s="76"/>
      <c r="B94" s="327"/>
      <c r="C94" s="108" t="str">
        <f>B77</f>
        <v>Луценко Максим</v>
      </c>
      <c r="D94" s="101"/>
      <c r="E94" s="325"/>
      <c r="F94" s="79"/>
    </row>
    <row r="95" spans="1:6" ht="13.5" customHeight="1">
      <c r="A95" s="76"/>
      <c r="B95" s="329"/>
      <c r="C95" s="109"/>
      <c r="E95" s="423" t="str">
        <f>B91</f>
        <v>Точилин Андрей</v>
      </c>
      <c r="F95" s="117">
        <v>15</v>
      </c>
    </row>
    <row r="96" spans="1:6" ht="13.5" customHeight="1">
      <c r="A96" s="76"/>
      <c r="B96" s="327"/>
      <c r="E96" s="323"/>
      <c r="F96" s="326"/>
    </row>
    <row r="97" spans="2:6" ht="13.5" customHeight="1">
      <c r="B97"/>
      <c r="C97"/>
      <c r="D97"/>
      <c r="E97"/>
      <c r="F97"/>
    </row>
    <row r="98" spans="1:256" s="219" customFormat="1" ht="13.5" customHeight="1">
      <c r="A98" s="70"/>
      <c r="G98" s="70"/>
      <c r="H98" s="70"/>
      <c r="I98" s="70"/>
      <c r="J98" s="70"/>
      <c r="K98" s="70"/>
      <c r="L98" s="70"/>
      <c r="M98" s="70"/>
      <c r="N98" s="70"/>
      <c r="O98" s="70"/>
      <c r="P98" s="70"/>
      <c r="Q98" s="70"/>
      <c r="R98" s="70"/>
      <c r="S98" s="70"/>
      <c r="T98" s="70"/>
      <c r="U98" s="70"/>
      <c r="V98" s="70"/>
      <c r="W98" s="70"/>
      <c r="X98" s="70"/>
      <c r="Y98" s="70"/>
      <c r="Z98" s="70"/>
      <c r="AA98" s="70"/>
      <c r="AB98" s="70"/>
      <c r="AC98" s="70"/>
      <c r="AD98" s="70"/>
      <c r="AE98" s="70"/>
      <c r="AF98" s="70"/>
      <c r="AG98" s="70"/>
      <c r="AH98" s="70"/>
      <c r="AI98" s="70"/>
      <c r="AJ98" s="70"/>
      <c r="AK98" s="70"/>
      <c r="AL98" s="70"/>
      <c r="AM98" s="70"/>
      <c r="AN98" s="70"/>
      <c r="AO98" s="70"/>
      <c r="AP98" s="70"/>
      <c r="AQ98" s="70"/>
      <c r="AR98" s="70"/>
      <c r="AS98" s="70"/>
      <c r="AT98" s="70"/>
      <c r="AU98" s="70"/>
      <c r="AV98" s="70"/>
      <c r="AW98" s="70"/>
      <c r="AX98" s="70"/>
      <c r="AY98" s="70"/>
      <c r="AZ98" s="70"/>
      <c r="BA98" s="70"/>
      <c r="BB98" s="70"/>
      <c r="BC98" s="70"/>
      <c r="BD98" s="70"/>
      <c r="BE98" s="70"/>
      <c r="BF98" s="70"/>
      <c r="BG98" s="70"/>
      <c r="BH98" s="70"/>
      <c r="BI98" s="70"/>
      <c r="BJ98" s="70"/>
      <c r="BK98" s="70"/>
      <c r="BL98" s="70"/>
      <c r="BM98" s="70"/>
      <c r="BN98" s="70"/>
      <c r="BO98" s="70"/>
      <c r="BP98" s="70"/>
      <c r="BQ98" s="70"/>
      <c r="BR98" s="70"/>
      <c r="BS98" s="70"/>
      <c r="BT98" s="70"/>
      <c r="BU98" s="70"/>
      <c r="BV98" s="70"/>
      <c r="BW98" s="70"/>
      <c r="BX98" s="70"/>
      <c r="BY98" s="70"/>
      <c r="BZ98" s="70"/>
      <c r="CA98" s="70"/>
      <c r="CB98" s="70"/>
      <c r="CC98" s="70"/>
      <c r="CD98" s="70"/>
      <c r="CE98" s="70"/>
      <c r="CF98" s="70"/>
      <c r="CG98" s="70"/>
      <c r="CH98" s="70"/>
      <c r="CI98" s="70"/>
      <c r="CJ98" s="70"/>
      <c r="CK98" s="70"/>
      <c r="CL98" s="70"/>
      <c r="CM98" s="70"/>
      <c r="CN98" s="70"/>
      <c r="CO98" s="70"/>
      <c r="CP98" s="70"/>
      <c r="CQ98" s="70"/>
      <c r="CR98" s="70"/>
      <c r="CS98" s="70"/>
      <c r="CT98" s="70"/>
      <c r="CU98" s="70"/>
      <c r="CV98" s="70"/>
      <c r="CW98" s="70"/>
      <c r="CX98" s="70"/>
      <c r="CY98" s="70"/>
      <c r="CZ98" s="70"/>
      <c r="DA98" s="70"/>
      <c r="DB98" s="70"/>
      <c r="DC98" s="70"/>
      <c r="DD98" s="70"/>
      <c r="DE98" s="70"/>
      <c r="DF98" s="70"/>
      <c r="DG98" s="70"/>
      <c r="DH98" s="70"/>
      <c r="DI98" s="70"/>
      <c r="DJ98" s="70"/>
      <c r="DK98" s="70"/>
      <c r="DL98" s="70"/>
      <c r="DM98" s="70"/>
      <c r="DN98" s="70"/>
      <c r="DO98" s="70"/>
      <c r="DP98" s="70"/>
      <c r="DQ98" s="70"/>
      <c r="DR98" s="70"/>
      <c r="DS98" s="70"/>
      <c r="DT98" s="70"/>
      <c r="DU98" s="70"/>
      <c r="DV98" s="70"/>
      <c r="DW98" s="70"/>
      <c r="DX98" s="70"/>
      <c r="DY98" s="70"/>
      <c r="DZ98" s="70"/>
      <c r="EA98" s="70"/>
      <c r="EB98" s="70"/>
      <c r="EC98" s="70"/>
      <c r="ED98" s="70"/>
      <c r="EE98" s="70"/>
      <c r="EF98" s="70"/>
      <c r="EG98" s="70"/>
      <c r="EH98" s="70"/>
      <c r="EI98" s="70"/>
      <c r="EJ98" s="70"/>
      <c r="EK98" s="70"/>
      <c r="EL98" s="70"/>
      <c r="EM98" s="70"/>
      <c r="EN98" s="70"/>
      <c r="EO98" s="70"/>
      <c r="EP98" s="70"/>
      <c r="EQ98" s="70"/>
      <c r="ER98" s="70"/>
      <c r="ES98" s="70"/>
      <c r="ET98" s="70"/>
      <c r="EU98" s="70"/>
      <c r="EV98" s="70"/>
      <c r="EW98" s="70"/>
      <c r="EX98" s="70"/>
      <c r="EY98" s="70"/>
      <c r="EZ98" s="70"/>
      <c r="FA98" s="70"/>
      <c r="FB98" s="70"/>
      <c r="FC98" s="70"/>
      <c r="FD98" s="70"/>
      <c r="FE98" s="70"/>
      <c r="FF98" s="70"/>
      <c r="FG98" s="70"/>
      <c r="FH98" s="70"/>
      <c r="FI98" s="70"/>
      <c r="FJ98" s="70"/>
      <c r="FK98" s="70"/>
      <c r="FL98" s="70"/>
      <c r="FM98" s="70"/>
      <c r="FN98" s="70"/>
      <c r="FO98" s="70"/>
      <c r="FP98" s="70"/>
      <c r="FQ98" s="70"/>
      <c r="FR98" s="70"/>
      <c r="FS98" s="70"/>
      <c r="FT98" s="70"/>
      <c r="FU98" s="70"/>
      <c r="FV98" s="70"/>
      <c r="FW98" s="70"/>
      <c r="FX98" s="70"/>
      <c r="FY98" s="70"/>
      <c r="FZ98" s="70"/>
      <c r="GA98" s="70"/>
      <c r="GB98" s="70"/>
      <c r="GC98" s="70"/>
      <c r="GD98" s="70"/>
      <c r="GE98" s="70"/>
      <c r="GF98" s="70"/>
      <c r="GG98" s="70"/>
      <c r="GH98" s="70"/>
      <c r="GI98" s="70"/>
      <c r="GJ98" s="70"/>
      <c r="GK98" s="70"/>
      <c r="GL98" s="70"/>
      <c r="GM98" s="70"/>
      <c r="GN98" s="70"/>
      <c r="GO98" s="70"/>
      <c r="GP98" s="70"/>
      <c r="GQ98" s="70"/>
      <c r="GR98" s="70"/>
      <c r="GS98" s="70"/>
      <c r="GT98" s="70"/>
      <c r="GU98" s="70"/>
      <c r="GV98" s="70"/>
      <c r="GW98" s="70"/>
      <c r="GX98" s="70"/>
      <c r="GY98" s="70"/>
      <c r="GZ98" s="70"/>
      <c r="HA98" s="70"/>
      <c r="HB98" s="70"/>
      <c r="HC98" s="70"/>
      <c r="HD98" s="70"/>
      <c r="HE98" s="70"/>
      <c r="HF98" s="70"/>
      <c r="HG98" s="70"/>
      <c r="HH98" s="70"/>
      <c r="HI98" s="70"/>
      <c r="HJ98" s="70"/>
      <c r="HK98" s="70"/>
      <c r="HL98" s="70"/>
      <c r="HM98" s="70"/>
      <c r="HN98" s="70"/>
      <c r="HO98" s="70"/>
      <c r="HP98" s="70"/>
      <c r="HQ98" s="70"/>
      <c r="HR98" s="70"/>
      <c r="HS98" s="70"/>
      <c r="HT98" s="70"/>
      <c r="HU98" s="70"/>
      <c r="HV98" s="70"/>
      <c r="HW98" s="70"/>
      <c r="HX98" s="70"/>
      <c r="HY98" s="70"/>
      <c r="HZ98" s="70"/>
      <c r="IA98" s="70"/>
      <c r="IB98" s="70"/>
      <c r="IC98" s="70"/>
      <c r="ID98" s="70"/>
      <c r="IE98" s="70"/>
      <c r="IF98" s="70"/>
      <c r="IG98" s="70"/>
      <c r="IH98" s="70"/>
      <c r="II98" s="70"/>
      <c r="IJ98" s="70"/>
      <c r="IK98" s="70"/>
      <c r="IL98" s="70"/>
      <c r="IM98" s="70"/>
      <c r="IN98" s="70"/>
      <c r="IO98" s="70"/>
      <c r="IP98" s="70"/>
      <c r="IQ98" s="70"/>
      <c r="IR98" s="70"/>
      <c r="IS98" s="70"/>
      <c r="IT98" s="70"/>
      <c r="IU98" s="70"/>
      <c r="IV98" s="70"/>
    </row>
    <row r="99" spans="1:256" s="219" customFormat="1" ht="13.5" customHeight="1">
      <c r="A99" s="70"/>
      <c r="C99" s="89" t="s">
        <v>47</v>
      </c>
      <c r="D99" s="112"/>
      <c r="E99" s="72" t="str">
        <f>E43</f>
        <v>Сахнов Б.И.</v>
      </c>
      <c r="G99" s="70"/>
      <c r="H99" s="70"/>
      <c r="I99" s="70"/>
      <c r="J99" s="70"/>
      <c r="K99" s="70"/>
      <c r="L99" s="70"/>
      <c r="M99" s="70"/>
      <c r="N99" s="70"/>
      <c r="O99" s="70"/>
      <c r="P99" s="70"/>
      <c r="Q99" s="70"/>
      <c r="R99" s="70"/>
      <c r="S99" s="70"/>
      <c r="T99" s="70"/>
      <c r="U99" s="70"/>
      <c r="V99" s="70"/>
      <c r="W99" s="70"/>
      <c r="X99" s="70"/>
      <c r="Y99" s="70"/>
      <c r="Z99" s="70"/>
      <c r="AA99" s="70"/>
      <c r="AB99" s="70"/>
      <c r="AC99" s="70"/>
      <c r="AD99" s="70"/>
      <c r="AE99" s="70"/>
      <c r="AF99" s="70"/>
      <c r="AG99" s="70"/>
      <c r="AH99" s="70"/>
      <c r="AI99" s="70"/>
      <c r="AJ99" s="70"/>
      <c r="AK99" s="70"/>
      <c r="AL99" s="70"/>
      <c r="AM99" s="70"/>
      <c r="AN99" s="70"/>
      <c r="AO99" s="70"/>
      <c r="AP99" s="70"/>
      <c r="AQ99" s="70"/>
      <c r="AR99" s="70"/>
      <c r="AS99" s="70"/>
      <c r="AT99" s="70"/>
      <c r="AU99" s="70"/>
      <c r="AV99" s="70"/>
      <c r="AW99" s="70"/>
      <c r="AX99" s="70"/>
      <c r="AY99" s="70"/>
      <c r="AZ99" s="70"/>
      <c r="BA99" s="70"/>
      <c r="BB99" s="70"/>
      <c r="BC99" s="70"/>
      <c r="BD99" s="70"/>
      <c r="BE99" s="70"/>
      <c r="BF99" s="70"/>
      <c r="BG99" s="70"/>
      <c r="BH99" s="70"/>
      <c r="BI99" s="70"/>
      <c r="BJ99" s="70"/>
      <c r="BK99" s="70"/>
      <c r="BL99" s="70"/>
      <c r="BM99" s="70"/>
      <c r="BN99" s="70"/>
      <c r="BO99" s="70"/>
      <c r="BP99" s="70"/>
      <c r="BQ99" s="70"/>
      <c r="BR99" s="70"/>
      <c r="BS99" s="70"/>
      <c r="BT99" s="70"/>
      <c r="BU99" s="70"/>
      <c r="BV99" s="70"/>
      <c r="BW99" s="70"/>
      <c r="BX99" s="70"/>
      <c r="BY99" s="70"/>
      <c r="BZ99" s="70"/>
      <c r="CA99" s="70"/>
      <c r="CB99" s="70"/>
      <c r="CC99" s="70"/>
      <c r="CD99" s="70"/>
      <c r="CE99" s="70"/>
      <c r="CF99" s="70"/>
      <c r="CG99" s="70"/>
      <c r="CH99" s="70"/>
      <c r="CI99" s="70"/>
      <c r="CJ99" s="70"/>
      <c r="CK99" s="70"/>
      <c r="CL99" s="70"/>
      <c r="CM99" s="70"/>
      <c r="CN99" s="70"/>
      <c r="CO99" s="70"/>
      <c r="CP99" s="70"/>
      <c r="CQ99" s="70"/>
      <c r="CR99" s="70"/>
      <c r="CS99" s="70"/>
      <c r="CT99" s="70"/>
      <c r="CU99" s="70"/>
      <c r="CV99" s="70"/>
      <c r="CW99" s="70"/>
      <c r="CX99" s="70"/>
      <c r="CY99" s="70"/>
      <c r="CZ99" s="70"/>
      <c r="DA99" s="70"/>
      <c r="DB99" s="70"/>
      <c r="DC99" s="70"/>
      <c r="DD99" s="70"/>
      <c r="DE99" s="70"/>
      <c r="DF99" s="70"/>
      <c r="DG99" s="70"/>
      <c r="DH99" s="70"/>
      <c r="DI99" s="70"/>
      <c r="DJ99" s="70"/>
      <c r="DK99" s="70"/>
      <c r="DL99" s="70"/>
      <c r="DM99" s="70"/>
      <c r="DN99" s="70"/>
      <c r="DO99" s="70"/>
      <c r="DP99" s="70"/>
      <c r="DQ99" s="70"/>
      <c r="DR99" s="70"/>
      <c r="DS99" s="70"/>
      <c r="DT99" s="70"/>
      <c r="DU99" s="70"/>
      <c r="DV99" s="70"/>
      <c r="DW99" s="70"/>
      <c r="DX99" s="70"/>
      <c r="DY99" s="70"/>
      <c r="DZ99" s="70"/>
      <c r="EA99" s="70"/>
      <c r="EB99" s="70"/>
      <c r="EC99" s="70"/>
      <c r="ED99" s="70"/>
      <c r="EE99" s="70"/>
      <c r="EF99" s="70"/>
      <c r="EG99" s="70"/>
      <c r="EH99" s="70"/>
      <c r="EI99" s="70"/>
      <c r="EJ99" s="70"/>
      <c r="EK99" s="70"/>
      <c r="EL99" s="70"/>
      <c r="EM99" s="70"/>
      <c r="EN99" s="70"/>
      <c r="EO99" s="70"/>
      <c r="EP99" s="70"/>
      <c r="EQ99" s="70"/>
      <c r="ER99" s="70"/>
      <c r="ES99" s="70"/>
      <c r="ET99" s="70"/>
      <c r="EU99" s="70"/>
      <c r="EV99" s="70"/>
      <c r="EW99" s="70"/>
      <c r="EX99" s="70"/>
      <c r="EY99" s="70"/>
      <c r="EZ99" s="70"/>
      <c r="FA99" s="70"/>
      <c r="FB99" s="70"/>
      <c r="FC99" s="70"/>
      <c r="FD99" s="70"/>
      <c r="FE99" s="70"/>
      <c r="FF99" s="70"/>
      <c r="FG99" s="70"/>
      <c r="FH99" s="70"/>
      <c r="FI99" s="70"/>
      <c r="FJ99" s="70"/>
      <c r="FK99" s="70"/>
      <c r="FL99" s="70"/>
      <c r="FM99" s="70"/>
      <c r="FN99" s="70"/>
      <c r="FO99" s="70"/>
      <c r="FP99" s="70"/>
      <c r="FQ99" s="70"/>
      <c r="FR99" s="70"/>
      <c r="FS99" s="70"/>
      <c r="FT99" s="70"/>
      <c r="FU99" s="70"/>
      <c r="FV99" s="70"/>
      <c r="FW99" s="70"/>
      <c r="FX99" s="70"/>
      <c r="FY99" s="70"/>
      <c r="FZ99" s="70"/>
      <c r="GA99" s="70"/>
      <c r="GB99" s="70"/>
      <c r="GC99" s="70"/>
      <c r="GD99" s="70"/>
      <c r="GE99" s="70"/>
      <c r="GF99" s="70"/>
      <c r="GG99" s="70"/>
      <c r="GH99" s="70"/>
      <c r="GI99" s="70"/>
      <c r="GJ99" s="70"/>
      <c r="GK99" s="70"/>
      <c r="GL99" s="70"/>
      <c r="GM99" s="70"/>
      <c r="GN99" s="70"/>
      <c r="GO99" s="70"/>
      <c r="GP99" s="70"/>
      <c r="GQ99" s="70"/>
      <c r="GR99" s="70"/>
      <c r="GS99" s="70"/>
      <c r="GT99" s="70"/>
      <c r="GU99" s="70"/>
      <c r="GV99" s="70"/>
      <c r="GW99" s="70"/>
      <c r="GX99" s="70"/>
      <c r="GY99" s="70"/>
      <c r="GZ99" s="70"/>
      <c r="HA99" s="70"/>
      <c r="HB99" s="70"/>
      <c r="HC99" s="70"/>
      <c r="HD99" s="70"/>
      <c r="HE99" s="70"/>
      <c r="HF99" s="70"/>
      <c r="HG99" s="70"/>
      <c r="HH99" s="70"/>
      <c r="HI99" s="70"/>
      <c r="HJ99" s="70"/>
      <c r="HK99" s="70"/>
      <c r="HL99" s="70"/>
      <c r="HM99" s="70"/>
      <c r="HN99" s="70"/>
      <c r="HO99" s="70"/>
      <c r="HP99" s="70"/>
      <c r="HQ99" s="70"/>
      <c r="HR99" s="70"/>
      <c r="HS99" s="70"/>
      <c r="HT99" s="70"/>
      <c r="HU99" s="70"/>
      <c r="HV99" s="70"/>
      <c r="HW99" s="70"/>
      <c r="HX99" s="70"/>
      <c r="HY99" s="70"/>
      <c r="HZ99" s="70"/>
      <c r="IA99" s="70"/>
      <c r="IB99" s="70"/>
      <c r="IC99" s="70"/>
      <c r="ID99" s="70"/>
      <c r="IE99" s="70"/>
      <c r="IF99" s="70"/>
      <c r="IG99" s="70"/>
      <c r="IH99" s="70"/>
      <c r="II99" s="70"/>
      <c r="IJ99" s="70"/>
      <c r="IK99" s="70"/>
      <c r="IL99" s="70"/>
      <c r="IM99" s="70"/>
      <c r="IN99" s="70"/>
      <c r="IO99" s="70"/>
      <c r="IP99" s="70"/>
      <c r="IQ99" s="70"/>
      <c r="IR99" s="70"/>
      <c r="IS99" s="70"/>
      <c r="IT99" s="70"/>
      <c r="IU99" s="70"/>
      <c r="IV99" s="70"/>
    </row>
    <row r="100" spans="1:256" s="219" customFormat="1" ht="13.5" customHeight="1">
      <c r="A100" s="70"/>
      <c r="D100" s="76"/>
      <c r="E100" s="70"/>
      <c r="F100" s="70"/>
      <c r="G100" s="70"/>
      <c r="H100" s="70"/>
      <c r="I100" s="70"/>
      <c r="J100" s="70"/>
      <c r="K100" s="70"/>
      <c r="L100" s="70"/>
      <c r="M100" s="70"/>
      <c r="N100" s="70"/>
      <c r="O100" s="70"/>
      <c r="P100" s="70"/>
      <c r="Q100" s="70"/>
      <c r="R100" s="70"/>
      <c r="S100" s="70"/>
      <c r="T100" s="70"/>
      <c r="U100" s="70"/>
      <c r="V100" s="70"/>
      <c r="W100" s="70"/>
      <c r="X100" s="70"/>
      <c r="Y100" s="70"/>
      <c r="Z100" s="70"/>
      <c r="AA100" s="70"/>
      <c r="AB100" s="70"/>
      <c r="AC100" s="70"/>
      <c r="AD100" s="70"/>
      <c r="AE100" s="70"/>
      <c r="AF100" s="70"/>
      <c r="AG100" s="70"/>
      <c r="AH100" s="70"/>
      <c r="AI100" s="70"/>
      <c r="AJ100" s="70"/>
      <c r="AK100" s="70"/>
      <c r="AL100" s="70"/>
      <c r="AM100" s="70"/>
      <c r="AN100" s="70"/>
      <c r="AO100" s="70"/>
      <c r="AP100" s="70"/>
      <c r="AQ100" s="70"/>
      <c r="AR100" s="70"/>
      <c r="AS100" s="70"/>
      <c r="AT100" s="70"/>
      <c r="AU100" s="70"/>
      <c r="AV100" s="70"/>
      <c r="AW100" s="70"/>
      <c r="AX100" s="70"/>
      <c r="AY100" s="70"/>
      <c r="AZ100" s="70"/>
      <c r="BA100" s="70"/>
      <c r="BB100" s="70"/>
      <c r="BC100" s="70"/>
      <c r="BD100" s="70"/>
      <c r="BE100" s="70"/>
      <c r="BF100" s="70"/>
      <c r="BG100" s="70"/>
      <c r="BH100" s="70"/>
      <c r="BI100" s="70"/>
      <c r="BJ100" s="70"/>
      <c r="BK100" s="70"/>
      <c r="BL100" s="70"/>
      <c r="BM100" s="70"/>
      <c r="BN100" s="70"/>
      <c r="BO100" s="70"/>
      <c r="BP100" s="70"/>
      <c r="BQ100" s="70"/>
      <c r="BR100" s="70"/>
      <c r="BS100" s="70"/>
      <c r="BT100" s="70"/>
      <c r="BU100" s="70"/>
      <c r="BV100" s="70"/>
      <c r="BW100" s="70"/>
      <c r="BX100" s="70"/>
      <c r="BY100" s="70"/>
      <c r="BZ100" s="70"/>
      <c r="CA100" s="70"/>
      <c r="CB100" s="70"/>
      <c r="CC100" s="70"/>
      <c r="CD100" s="70"/>
      <c r="CE100" s="70"/>
      <c r="CF100" s="70"/>
      <c r="CG100" s="70"/>
      <c r="CH100" s="70"/>
      <c r="CI100" s="70"/>
      <c r="CJ100" s="70"/>
      <c r="CK100" s="70"/>
      <c r="CL100" s="70"/>
      <c r="CM100" s="70"/>
      <c r="CN100" s="70"/>
      <c r="CO100" s="70"/>
      <c r="CP100" s="70"/>
      <c r="CQ100" s="70"/>
      <c r="CR100" s="70"/>
      <c r="CS100" s="70"/>
      <c r="CT100" s="70"/>
      <c r="CU100" s="70"/>
      <c r="CV100" s="70"/>
      <c r="CW100" s="70"/>
      <c r="CX100" s="70"/>
      <c r="CY100" s="70"/>
      <c r="CZ100" s="70"/>
      <c r="DA100" s="70"/>
      <c r="DB100" s="70"/>
      <c r="DC100" s="70"/>
      <c r="DD100" s="70"/>
      <c r="DE100" s="70"/>
      <c r="DF100" s="70"/>
      <c r="DG100" s="70"/>
      <c r="DH100" s="70"/>
      <c r="DI100" s="70"/>
      <c r="DJ100" s="70"/>
      <c r="DK100" s="70"/>
      <c r="DL100" s="70"/>
      <c r="DM100" s="70"/>
      <c r="DN100" s="70"/>
      <c r="DO100" s="70"/>
      <c r="DP100" s="70"/>
      <c r="DQ100" s="70"/>
      <c r="DR100" s="70"/>
      <c r="DS100" s="70"/>
      <c r="DT100" s="70"/>
      <c r="DU100" s="70"/>
      <c r="DV100" s="70"/>
      <c r="DW100" s="70"/>
      <c r="DX100" s="70"/>
      <c r="DY100" s="70"/>
      <c r="DZ100" s="70"/>
      <c r="EA100" s="70"/>
      <c r="EB100" s="70"/>
      <c r="EC100" s="70"/>
      <c r="ED100" s="70"/>
      <c r="EE100" s="70"/>
      <c r="EF100" s="70"/>
      <c r="EG100" s="70"/>
      <c r="EH100" s="70"/>
      <c r="EI100" s="70"/>
      <c r="EJ100" s="70"/>
      <c r="EK100" s="70"/>
      <c r="EL100" s="70"/>
      <c r="EM100" s="70"/>
      <c r="EN100" s="70"/>
      <c r="EO100" s="70"/>
      <c r="EP100" s="70"/>
      <c r="EQ100" s="70"/>
      <c r="ER100" s="70"/>
      <c r="ES100" s="70"/>
      <c r="ET100" s="70"/>
      <c r="EU100" s="70"/>
      <c r="EV100" s="70"/>
      <c r="EW100" s="70"/>
      <c r="EX100" s="70"/>
      <c r="EY100" s="70"/>
      <c r="EZ100" s="70"/>
      <c r="FA100" s="70"/>
      <c r="FB100" s="70"/>
      <c r="FC100" s="70"/>
      <c r="FD100" s="70"/>
      <c r="FE100" s="70"/>
      <c r="FF100" s="70"/>
      <c r="FG100" s="70"/>
      <c r="FH100" s="70"/>
      <c r="FI100" s="70"/>
      <c r="FJ100" s="70"/>
      <c r="FK100" s="70"/>
      <c r="FL100" s="70"/>
      <c r="FM100" s="70"/>
      <c r="FN100" s="70"/>
      <c r="FO100" s="70"/>
      <c r="FP100" s="70"/>
      <c r="FQ100" s="70"/>
      <c r="FR100" s="70"/>
      <c r="FS100" s="70"/>
      <c r="FT100" s="70"/>
      <c r="FU100" s="70"/>
      <c r="FV100" s="70"/>
      <c r="FW100" s="70"/>
      <c r="FX100" s="70"/>
      <c r="FY100" s="70"/>
      <c r="FZ100" s="70"/>
      <c r="GA100" s="70"/>
      <c r="GB100" s="70"/>
      <c r="GC100" s="70"/>
      <c r="GD100" s="70"/>
      <c r="GE100" s="70"/>
      <c r="GF100" s="70"/>
      <c r="GG100" s="70"/>
      <c r="GH100" s="70"/>
      <c r="GI100" s="70"/>
      <c r="GJ100" s="70"/>
      <c r="GK100" s="70"/>
      <c r="GL100" s="70"/>
      <c r="GM100" s="70"/>
      <c r="GN100" s="70"/>
      <c r="GO100" s="70"/>
      <c r="GP100" s="70"/>
      <c r="GQ100" s="70"/>
      <c r="GR100" s="70"/>
      <c r="GS100" s="70"/>
      <c r="GT100" s="70"/>
      <c r="GU100" s="70"/>
      <c r="GV100" s="70"/>
      <c r="GW100" s="70"/>
      <c r="GX100" s="70"/>
      <c r="GY100" s="70"/>
      <c r="GZ100" s="70"/>
      <c r="HA100" s="70"/>
      <c r="HB100" s="70"/>
      <c r="HC100" s="70"/>
      <c r="HD100" s="70"/>
      <c r="HE100" s="70"/>
      <c r="HF100" s="70"/>
      <c r="HG100" s="70"/>
      <c r="HH100" s="70"/>
      <c r="HI100" s="70"/>
      <c r="HJ100" s="70"/>
      <c r="HK100" s="70"/>
      <c r="HL100" s="70"/>
      <c r="HM100" s="70"/>
      <c r="HN100" s="70"/>
      <c r="HO100" s="70"/>
      <c r="HP100" s="70"/>
      <c r="HQ100" s="70"/>
      <c r="HR100" s="70"/>
      <c r="HS100" s="70"/>
      <c r="HT100" s="70"/>
      <c r="HU100" s="70"/>
      <c r="HV100" s="70"/>
      <c r="HW100" s="70"/>
      <c r="HX100" s="70"/>
      <c r="HY100" s="70"/>
      <c r="HZ100" s="70"/>
      <c r="IA100" s="70"/>
      <c r="IB100" s="70"/>
      <c r="IC100" s="70"/>
      <c r="ID100" s="70"/>
      <c r="IE100" s="70"/>
      <c r="IF100" s="70"/>
      <c r="IG100" s="70"/>
      <c r="IH100" s="70"/>
      <c r="II100" s="70"/>
      <c r="IJ100" s="70"/>
      <c r="IK100" s="70"/>
      <c r="IL100" s="70"/>
      <c r="IM100" s="70"/>
      <c r="IN100" s="70"/>
      <c r="IO100" s="70"/>
      <c r="IP100" s="70"/>
      <c r="IQ100" s="70"/>
      <c r="IR100" s="70"/>
      <c r="IS100" s="70"/>
      <c r="IT100" s="70"/>
      <c r="IU100" s="70"/>
      <c r="IV100" s="70"/>
    </row>
    <row r="101" spans="2:4" ht="13.5" customHeight="1">
      <c r="B101"/>
      <c r="C101"/>
      <c r="D101"/>
    </row>
    <row r="102" spans="2:4" ht="13.5" customHeight="1">
      <c r="B102"/>
      <c r="C102"/>
      <c r="D102"/>
    </row>
    <row r="103" spans="2:6" ht="13.5" customHeight="1">
      <c r="B103"/>
      <c r="C103"/>
      <c r="D103"/>
      <c r="E103"/>
      <c r="F103"/>
    </row>
    <row r="104" spans="5:6" ht="12.75" customHeight="1">
      <c r="E104" s="89"/>
      <c r="F104" s="113"/>
    </row>
    <row r="105" spans="1:6" s="4" customFormat="1" ht="12" customHeight="1">
      <c r="A105" s="70"/>
      <c r="B105" s="70"/>
      <c r="C105" s="70"/>
      <c r="D105" s="70"/>
      <c r="E105" s="70"/>
      <c r="F105" s="70"/>
    </row>
    <row r="106" spans="1:6" s="115" customFormat="1" ht="12" customHeight="1">
      <c r="A106" s="70"/>
      <c r="B106" s="70"/>
      <c r="C106" s="70"/>
      <c r="D106" s="70"/>
      <c r="E106" s="70"/>
      <c r="F106" s="70"/>
    </row>
    <row r="107" spans="1:6" s="115" customFormat="1" ht="12" customHeight="1">
      <c r="A107" s="70"/>
      <c r="B107" s="70"/>
      <c r="C107" s="70"/>
      <c r="D107" s="70"/>
      <c r="E107" s="70"/>
      <c r="F107" s="70"/>
    </row>
    <row r="108" ht="12" customHeight="1"/>
    <row r="109" ht="12" customHeight="1"/>
  </sheetData>
  <sheetProtection/>
  <mergeCells count="8">
    <mergeCell ref="A1:F1"/>
    <mergeCell ref="A2:F2"/>
    <mergeCell ref="A4:F4"/>
    <mergeCell ref="C8:F8"/>
    <mergeCell ref="B67:F67"/>
    <mergeCell ref="A60:F60"/>
    <mergeCell ref="A61:F61"/>
    <mergeCell ref="A63:F63"/>
  </mergeCells>
  <printOptions/>
  <pageMargins left="0.2362204724409449" right="0.2362204724409449" top="0.5511811023622047" bottom="0.15748031496062992" header="0.5511811023622047" footer="0.35433070866141736"/>
  <pageSetup fitToHeight="0" fitToWidth="0"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49"/>
  <sheetViews>
    <sheetView zoomScalePageLayoutView="0" workbookViewId="0" topLeftCell="A1">
      <selection activeCell="E15" sqref="E15"/>
    </sheetView>
  </sheetViews>
  <sheetFormatPr defaultColWidth="8.625" defaultRowHeight="14.25"/>
  <cols>
    <col min="1" max="1" width="3.625" style="70" customWidth="1"/>
    <col min="2" max="2" width="19.50390625" style="70" customWidth="1"/>
    <col min="3" max="5" width="18.625" style="70" customWidth="1"/>
    <col min="6" max="6" width="11.875" style="70" customWidth="1"/>
    <col min="7" max="16384" width="8.25390625" style="70" customWidth="1"/>
  </cols>
  <sheetData>
    <row r="1" spans="1:6" ht="15" customHeight="1">
      <c r="A1" s="527" t="s">
        <v>0</v>
      </c>
      <c r="B1" s="527"/>
      <c r="C1" s="527"/>
      <c r="D1" s="527"/>
      <c r="E1" s="527"/>
      <c r="F1" s="527"/>
    </row>
    <row r="2" spans="1:6" s="68" customFormat="1" ht="15" customHeight="1">
      <c r="A2" s="527" t="s">
        <v>1</v>
      </c>
      <c r="B2" s="527"/>
      <c r="C2" s="527"/>
      <c r="D2" s="527"/>
      <c r="E2" s="527"/>
      <c r="F2" s="527"/>
    </row>
    <row r="3" spans="1:6" s="68" customFormat="1" ht="15" customHeight="1">
      <c r="A3" s="229"/>
      <c r="B3" s="229"/>
      <c r="C3" s="229"/>
      <c r="D3" s="229"/>
      <c r="E3" s="229"/>
      <c r="F3" s="229"/>
    </row>
    <row r="4" spans="1:6" s="4" customFormat="1" ht="15" customHeight="1">
      <c r="A4" s="527" t="s">
        <v>140</v>
      </c>
      <c r="B4" s="527"/>
      <c r="C4" s="527"/>
      <c r="D4" s="527"/>
      <c r="E4" s="527"/>
      <c r="F4" s="527"/>
    </row>
    <row r="5" spans="1:6" s="71" customFormat="1" ht="15" customHeight="1">
      <c r="A5" s="225"/>
      <c r="B5" s="225"/>
      <c r="C5" s="225"/>
      <c r="D5" s="225"/>
      <c r="E5" s="225"/>
      <c r="F5" s="225"/>
    </row>
    <row r="6" spans="1:6" s="71" customFormat="1" ht="15" customHeight="1">
      <c r="A6" s="227" t="str">
        <f>MS_группы!A6</f>
        <v>Нижегородская обл. б/о Изумрудное</v>
      </c>
      <c r="B6" s="227"/>
      <c r="C6" s="227"/>
      <c r="D6" s="227"/>
      <c r="E6" s="227"/>
      <c r="F6" s="300" t="str">
        <f>MS_группы!H6</f>
        <v>06-10 ноября 2020 г.</v>
      </c>
    </row>
    <row r="7" spans="1:6" s="71" customFormat="1" ht="13.5" customHeight="1">
      <c r="A7" s="227"/>
      <c r="B7" s="227"/>
      <c r="C7" s="227"/>
      <c r="D7" s="227"/>
      <c r="E7" s="227"/>
      <c r="F7" s="227"/>
    </row>
    <row r="8" spans="1:6" ht="15" customHeight="1">
      <c r="A8" s="72"/>
      <c r="B8" s="72"/>
      <c r="C8" s="585" t="s">
        <v>186</v>
      </c>
      <c r="D8" s="585"/>
      <c r="E8" s="585"/>
      <c r="F8" s="585"/>
    </row>
    <row r="9" spans="1:6" ht="13.5" customHeight="1">
      <c r="A9" s="328"/>
      <c r="B9" s="329"/>
      <c r="F9" s="76"/>
    </row>
    <row r="10" spans="1:6" ht="13.5" customHeight="1">
      <c r="A10" s="328"/>
      <c r="B10" s="327"/>
      <c r="C10" s="106" t="str">
        <f>WS_группы!B12</f>
        <v>Штайгер Ольга</v>
      </c>
      <c r="D10" s="327"/>
      <c r="F10" s="76"/>
    </row>
    <row r="11" spans="1:6" ht="13.5" customHeight="1">
      <c r="A11" s="77">
        <v>4</v>
      </c>
      <c r="B11" s="333" t="str">
        <f>WS_группы!B43</f>
        <v>Дормидонтова Ольга</v>
      </c>
      <c r="D11" s="349" t="str">
        <f>C10</f>
        <v>Штайгер Ольга</v>
      </c>
      <c r="E11" s="327"/>
      <c r="F11" s="76"/>
    </row>
    <row r="12" spans="1:6" ht="13.5" customHeight="1">
      <c r="A12" s="77"/>
      <c r="B12" s="103"/>
      <c r="C12" s="107" t="str">
        <f>B11</f>
        <v>Дормидонтова Ольга</v>
      </c>
      <c r="D12" s="426" t="s">
        <v>252</v>
      </c>
      <c r="F12" s="76"/>
    </row>
    <row r="13" spans="1:6" ht="13.5" customHeight="1">
      <c r="A13" s="75">
        <v>5</v>
      </c>
      <c r="B13" s="108" t="str">
        <f>WS_группы!B32</f>
        <v>Егорова Антонина</v>
      </c>
      <c r="C13" s="85" t="s">
        <v>229</v>
      </c>
      <c r="D13" s="103"/>
      <c r="F13" s="76"/>
    </row>
    <row r="14" spans="1:6" ht="13.5" customHeight="1">
      <c r="A14" s="75"/>
      <c r="B14" s="321"/>
      <c r="D14" s="103"/>
      <c r="E14" s="442" t="str">
        <f>D17</f>
        <v>Тюрина Елена</v>
      </c>
      <c r="F14" s="302" t="s">
        <v>29</v>
      </c>
    </row>
    <row r="15" spans="1:5" ht="13.5" customHeight="1">
      <c r="A15" s="75">
        <v>6</v>
      </c>
      <c r="B15" s="106" t="str">
        <f>WS_группы!B15</f>
        <v>Кобер Марина</v>
      </c>
      <c r="D15" s="103"/>
      <c r="E15" s="421" t="s">
        <v>264</v>
      </c>
    </row>
    <row r="16" spans="1:6" ht="13.5" customHeight="1">
      <c r="A16" s="75"/>
      <c r="B16" s="103"/>
      <c r="C16" s="100" t="str">
        <f>B17</f>
        <v>Хакимова Карина</v>
      </c>
      <c r="D16" s="103"/>
      <c r="F16" s="76"/>
    </row>
    <row r="17" spans="1:6" ht="13.5" customHeight="1">
      <c r="A17" s="75">
        <v>3</v>
      </c>
      <c r="B17" s="106" t="str">
        <f>WS_группы!B40</f>
        <v>Хакимова Карина</v>
      </c>
      <c r="C17" s="419" t="s">
        <v>230</v>
      </c>
      <c r="D17" s="443" t="str">
        <f>C18</f>
        <v>Тюрина Елена</v>
      </c>
      <c r="F17" s="79"/>
    </row>
    <row r="18" spans="1:6" ht="13.5" customHeight="1">
      <c r="A18" s="328"/>
      <c r="B18" s="327"/>
      <c r="C18" s="332" t="str">
        <f>WS_группы!B26</f>
        <v>Тюрина Елена</v>
      </c>
      <c r="D18" s="444" t="s">
        <v>253</v>
      </c>
      <c r="E18" s="82"/>
      <c r="F18" s="76"/>
    </row>
    <row r="19" spans="1:6" ht="13.5" customHeight="1">
      <c r="A19" s="328"/>
      <c r="B19" s="329"/>
      <c r="C19" s="109"/>
      <c r="D19" s="322"/>
      <c r="F19" s="81" t="s">
        <v>174</v>
      </c>
    </row>
    <row r="20" spans="1:2" ht="13.5" customHeight="1">
      <c r="A20" s="75"/>
      <c r="B20" s="106" t="str">
        <f>B13</f>
        <v>Егорова Антонина</v>
      </c>
    </row>
    <row r="21" spans="1:6" ht="13.5" customHeight="1">
      <c r="A21" s="75"/>
      <c r="B21" s="99"/>
      <c r="C21" s="100" t="str">
        <f>B22</f>
        <v>Кобер Марина</v>
      </c>
      <c r="D21" s="82">
        <v>5</v>
      </c>
      <c r="E21" s="226"/>
      <c r="F21" s="226"/>
    </row>
    <row r="22" spans="1:4" ht="13.5" customHeight="1">
      <c r="A22" s="75"/>
      <c r="B22" s="106" t="str">
        <f>B15</f>
        <v>Кобер Марина</v>
      </c>
      <c r="C22" s="425" t="s">
        <v>231</v>
      </c>
      <c r="D22" s="327"/>
    </row>
    <row r="23" spans="1:4" ht="13.5" customHeight="1">
      <c r="A23" s="75"/>
      <c r="B23" s="329"/>
      <c r="C23" s="335"/>
      <c r="D23" s="327"/>
    </row>
    <row r="24" spans="1:4" ht="13.5" customHeight="1">
      <c r="A24" s="75"/>
      <c r="B24" s="329"/>
      <c r="C24" s="335"/>
      <c r="D24" s="327"/>
    </row>
    <row r="25" spans="1:4" ht="13.5" customHeight="1">
      <c r="A25" s="75"/>
      <c r="B25" s="329"/>
      <c r="C25" s="335"/>
      <c r="D25" s="327"/>
    </row>
    <row r="26" spans="1:6" ht="13.5" customHeight="1">
      <c r="A26" s="75"/>
      <c r="B26" s="76"/>
      <c r="D26" s="76"/>
      <c r="E26" s="226"/>
      <c r="F26" s="226"/>
    </row>
    <row r="27" spans="1:6" ht="15" customHeight="1">
      <c r="A27" s="328"/>
      <c r="B27" s="327"/>
      <c r="C27" s="106" t="str">
        <f>WS_группы!B18</f>
        <v>Иванковская Анастасия</v>
      </c>
      <c r="F27" s="76"/>
    </row>
    <row r="28" spans="1:6" ht="15" customHeight="1">
      <c r="A28" s="330"/>
      <c r="B28" s="333" t="str">
        <f>WS_группы!B35</f>
        <v>Антонова Арина</v>
      </c>
      <c r="D28" s="100" t="str">
        <f>C27</f>
        <v>Иванковская Анастасия</v>
      </c>
      <c r="F28" s="76"/>
    </row>
    <row r="29" spans="1:7" ht="15" customHeight="1">
      <c r="A29" s="77"/>
      <c r="B29" s="103"/>
      <c r="C29" s="107" t="str">
        <f>B28</f>
        <v>Антонова Арина</v>
      </c>
      <c r="D29" s="426" t="s">
        <v>232</v>
      </c>
      <c r="F29" s="76"/>
      <c r="G29" s="226"/>
    </row>
    <row r="30" spans="1:6" ht="15" customHeight="1">
      <c r="A30" s="75"/>
      <c r="B30" s="108" t="str">
        <f>WS_группы!B21</f>
        <v>Мамаева Ульяна</v>
      </c>
      <c r="C30" s="85" t="s">
        <v>212</v>
      </c>
      <c r="D30" s="103"/>
      <c r="E30" s="337" t="str">
        <f>D32</f>
        <v>Кузнецова Ксения</v>
      </c>
      <c r="F30" s="79">
        <v>7</v>
      </c>
    </row>
    <row r="31" spans="1:6" ht="15" customHeight="1">
      <c r="A31" s="75"/>
      <c r="B31" s="327"/>
      <c r="C31" s="106" t="str">
        <f>WS_группы!B46</f>
        <v>Топычканова Ирина</v>
      </c>
      <c r="D31" s="103"/>
      <c r="E31" s="80" t="s">
        <v>234</v>
      </c>
      <c r="F31" s="76"/>
    </row>
    <row r="32" spans="1:6" ht="15" customHeight="1">
      <c r="A32" s="75"/>
      <c r="B32" s="331"/>
      <c r="D32" s="107" t="str">
        <f>C33</f>
        <v>Кузнецова Ксения</v>
      </c>
      <c r="F32" s="80"/>
    </row>
    <row r="33" spans="1:6" ht="15" customHeight="1">
      <c r="A33" s="328"/>
      <c r="B33" s="327"/>
      <c r="C33" s="334" t="str">
        <f>WS_группы!B29</f>
        <v>Кузнецова Ксения</v>
      </c>
      <c r="D33" s="427" t="s">
        <v>233</v>
      </c>
      <c r="E33" s="82"/>
      <c r="F33" s="76"/>
    </row>
    <row r="34" spans="1:6" ht="15" customHeight="1">
      <c r="A34" s="328"/>
      <c r="B34" s="329"/>
      <c r="C34" s="109"/>
      <c r="D34" s="322"/>
      <c r="F34" s="81"/>
    </row>
    <row r="35" spans="1:2" ht="15" customHeight="1">
      <c r="A35" s="75"/>
      <c r="B35" s="106" t="str">
        <f>C29</f>
        <v>Антонова Арина</v>
      </c>
    </row>
    <row r="36" spans="1:4" ht="15" customHeight="1">
      <c r="A36" s="75"/>
      <c r="B36" s="99"/>
      <c r="C36" s="100" t="str">
        <f>B35</f>
        <v>Антонова Арина</v>
      </c>
      <c r="D36" s="82">
        <v>9</v>
      </c>
    </row>
    <row r="37" spans="1:4" ht="15" customHeight="1">
      <c r="A37" s="75"/>
      <c r="B37" s="106" t="str">
        <f>C31</f>
        <v>Топычканова Ирина</v>
      </c>
      <c r="C37" s="421" t="s">
        <v>254</v>
      </c>
      <c r="D37" s="327"/>
    </row>
    <row r="38" spans="1:4" ht="15" customHeight="1">
      <c r="A38" s="75"/>
      <c r="B38" s="329"/>
      <c r="C38" s="335"/>
      <c r="D38" s="327"/>
    </row>
    <row r="39" spans="1:6" ht="15" customHeight="1">
      <c r="A39" s="75"/>
      <c r="B39" s="79"/>
      <c r="C39" s="323"/>
      <c r="D39" s="83"/>
      <c r="E39" s="76"/>
      <c r="F39" s="76"/>
    </row>
    <row r="40" spans="1:6" ht="15" customHeight="1">
      <c r="A40" s="75"/>
      <c r="B40" s="79"/>
      <c r="C40" s="327"/>
      <c r="D40" s="106" t="str">
        <f>B30</f>
        <v>Мамаева Ульяна</v>
      </c>
      <c r="E40" s="82">
        <v>11</v>
      </c>
      <c r="F40" s="76"/>
    </row>
    <row r="41" spans="1:6" ht="15" customHeight="1">
      <c r="A41" s="75"/>
      <c r="B41" s="79"/>
      <c r="C41" s="329"/>
      <c r="D41" s="428"/>
      <c r="E41" s="327"/>
      <c r="F41" s="76"/>
    </row>
    <row r="42" spans="1:6" ht="15" customHeight="1">
      <c r="A42" s="75"/>
      <c r="B42" s="79"/>
      <c r="C42" s="329"/>
      <c r="D42" s="335"/>
      <c r="E42" s="327"/>
      <c r="F42" s="76"/>
    </row>
    <row r="43" spans="1:6" ht="15" customHeight="1">
      <c r="A43" s="75"/>
      <c r="B43" s="79"/>
      <c r="C43" s="79"/>
      <c r="D43" s="83"/>
      <c r="E43" s="76"/>
      <c r="F43" s="76"/>
    </row>
    <row r="44" spans="1:6" ht="15.75" customHeight="1">
      <c r="A44" s="75"/>
      <c r="B44" s="80"/>
      <c r="C44" s="79"/>
      <c r="D44" s="86" t="s">
        <v>47</v>
      </c>
      <c r="E44" s="87"/>
      <c r="F44" s="88" t="str">
        <f>MS_группы!G43</f>
        <v>Сахнов Б.И.</v>
      </c>
    </row>
    <row r="45" spans="1:6" ht="11.25" customHeight="1">
      <c r="A45" s="75"/>
      <c r="B45" s="84"/>
      <c r="C45" s="79"/>
      <c r="D45" s="89"/>
      <c r="E45" s="90"/>
      <c r="F45" s="91"/>
    </row>
    <row r="46" spans="1:6" ht="11.25" customHeight="1">
      <c r="A46" s="75"/>
      <c r="B46" s="79"/>
      <c r="C46" s="79"/>
      <c r="D46" s="83"/>
      <c r="E46" s="83"/>
      <c r="F46" s="92"/>
    </row>
    <row r="47" spans="1:6" ht="11.25" customHeight="1">
      <c r="A47" s="77"/>
      <c r="B47" s="93"/>
      <c r="C47" s="80"/>
      <c r="D47" s="85"/>
      <c r="E47" s="78"/>
      <c r="F47" s="76"/>
    </row>
    <row r="48" spans="1:6" ht="11.25" customHeight="1">
      <c r="A48" s="75"/>
      <c r="B48" s="84"/>
      <c r="C48" s="79"/>
      <c r="D48" s="83"/>
      <c r="E48" s="76"/>
      <c r="F48" s="76"/>
    </row>
    <row r="49" spans="1:6" ht="12.75" customHeight="1">
      <c r="A49" s="77"/>
      <c r="B49" s="79"/>
      <c r="C49" s="94"/>
      <c r="D49" s="83"/>
      <c r="E49" s="226"/>
      <c r="F49" s="226"/>
    </row>
  </sheetData>
  <sheetProtection/>
  <mergeCells count="4">
    <mergeCell ref="A1:F1"/>
    <mergeCell ref="A2:F2"/>
    <mergeCell ref="A4:F4"/>
    <mergeCell ref="C8:F8"/>
  </mergeCells>
  <printOptions/>
  <pageMargins left="0.2362204724409449" right="0.2362204724409449" top="0.5511811023622047" bottom="0.15748031496062992" header="0.5511811023622047" footer="0.35433070866141736"/>
  <pageSetup fitToHeight="0" fitToWidth="0"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V46"/>
  <sheetViews>
    <sheetView zoomScalePageLayoutView="0" workbookViewId="0" topLeftCell="A1">
      <selection activeCell="F14" sqref="F14"/>
    </sheetView>
  </sheetViews>
  <sheetFormatPr defaultColWidth="9.00390625" defaultRowHeight="14.25"/>
  <cols>
    <col min="1" max="1" width="3.50390625" style="128" customWidth="1"/>
    <col min="2" max="2" width="24.25390625" style="65" customWidth="1"/>
    <col min="3" max="3" width="7.625" style="65" customWidth="1"/>
    <col min="4" max="5" width="3.50390625" style="65" customWidth="1"/>
    <col min="6" max="6" width="24.25390625" style="65" customWidth="1"/>
    <col min="7" max="7" width="7.625" style="65" customWidth="1"/>
    <col min="8" max="8" width="10.50390625" style="65" customWidth="1"/>
    <col min="9" max="9" width="14.375" style="65" customWidth="1"/>
    <col min="10" max="10" width="10.375" style="65" customWidth="1"/>
    <col min="11" max="16384" width="8.25390625" style="65" customWidth="1"/>
  </cols>
  <sheetData>
    <row r="1" spans="1:10" ht="18.75" customHeight="1">
      <c r="A1" s="119"/>
      <c r="B1" s="521" t="s">
        <v>194</v>
      </c>
      <c r="C1" s="521"/>
      <c r="D1" s="521"/>
      <c r="E1" s="521"/>
      <c r="F1" s="521"/>
      <c r="G1" s="521"/>
      <c r="H1" s="225"/>
      <c r="I1" s="225"/>
      <c r="J1" s="225"/>
    </row>
    <row r="2" spans="1:10" s="121" customFormat="1" ht="18.75">
      <c r="A2" s="120"/>
      <c r="B2" s="521" t="s">
        <v>1</v>
      </c>
      <c r="C2" s="521"/>
      <c r="D2" s="521"/>
      <c r="E2" s="521"/>
      <c r="F2" s="521"/>
      <c r="G2" s="521"/>
      <c r="H2" s="312"/>
      <c r="I2" s="312"/>
      <c r="J2" s="312"/>
    </row>
    <row r="3" spans="1:10" s="121" customFormat="1" ht="18.75">
      <c r="A3" s="312"/>
      <c r="B3" s="439"/>
      <c r="C3" s="439"/>
      <c r="D3" s="439"/>
      <c r="E3" s="439"/>
      <c r="F3" s="439"/>
      <c r="G3" s="439"/>
      <c r="H3" s="312"/>
      <c r="I3" s="312"/>
      <c r="J3" s="312"/>
    </row>
    <row r="4" spans="1:10" s="123" customFormat="1" ht="16.5">
      <c r="A4" s="120"/>
      <c r="B4" s="521" t="s">
        <v>195</v>
      </c>
      <c r="C4" s="521"/>
      <c r="D4" s="521"/>
      <c r="E4" s="521"/>
      <c r="F4" s="521"/>
      <c r="G4" s="521"/>
      <c r="H4" s="225"/>
      <c r="I4" s="225"/>
      <c r="J4" s="225"/>
    </row>
    <row r="5" spans="1:10" s="123" customFormat="1" ht="16.5">
      <c r="A5" s="312"/>
      <c r="B5" s="304"/>
      <c r="C5" s="304"/>
      <c r="D5" s="304"/>
      <c r="E5" s="304"/>
      <c r="F5" s="304"/>
      <c r="G5" s="304"/>
      <c r="H5" s="304"/>
      <c r="I5" s="304"/>
      <c r="J5" s="304"/>
    </row>
    <row r="6" spans="1:10" ht="17.25">
      <c r="A6" s="150" t="str">
        <f>Список!B6</f>
        <v>Нижегородская обл. б/о Изумрудное</v>
      </c>
      <c r="B6" s="125"/>
      <c r="C6" s="126"/>
      <c r="D6" s="126"/>
      <c r="E6" s="126"/>
      <c r="F6" s="126"/>
      <c r="G6" s="150"/>
      <c r="H6" s="342" t="str">
        <f>Список!G6</f>
        <v>06-10 ноября 2020 г.</v>
      </c>
      <c r="I6" s="127"/>
      <c r="J6" s="127"/>
    </row>
    <row r="7" spans="1:256" s="303" customFormat="1" ht="17.25">
      <c r="A7" s="150"/>
      <c r="B7" s="125"/>
      <c r="C7" s="126"/>
      <c r="D7" s="126"/>
      <c r="E7" s="126"/>
      <c r="F7" s="126"/>
      <c r="G7" s="150"/>
      <c r="H7" s="342"/>
      <c r="I7" s="127"/>
      <c r="J7" s="127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  <c r="AC7" s="65"/>
      <c r="AD7" s="65"/>
      <c r="AE7" s="65"/>
      <c r="AF7" s="65"/>
      <c r="AG7" s="65"/>
      <c r="AH7" s="65"/>
      <c r="AI7" s="65"/>
      <c r="AJ7" s="65"/>
      <c r="AK7" s="65"/>
      <c r="AL7" s="65"/>
      <c r="AM7" s="65"/>
      <c r="AN7" s="65"/>
      <c r="AO7" s="65"/>
      <c r="AP7" s="65"/>
      <c r="AQ7" s="65"/>
      <c r="AR7" s="65"/>
      <c r="AS7" s="65"/>
      <c r="AT7" s="65"/>
      <c r="AU7" s="65"/>
      <c r="AV7" s="65"/>
      <c r="AW7" s="65"/>
      <c r="AX7" s="65"/>
      <c r="AY7" s="65"/>
      <c r="AZ7" s="65"/>
      <c r="BA7" s="65"/>
      <c r="BB7" s="65"/>
      <c r="BC7" s="65"/>
      <c r="BD7" s="65"/>
      <c r="BE7" s="65"/>
      <c r="BF7" s="65"/>
      <c r="BG7" s="65"/>
      <c r="BH7" s="65"/>
      <c r="BI7" s="65"/>
      <c r="BJ7" s="65"/>
      <c r="BK7" s="65"/>
      <c r="BL7" s="65"/>
      <c r="BM7" s="65"/>
      <c r="BN7" s="65"/>
      <c r="BO7" s="65"/>
      <c r="BP7" s="65"/>
      <c r="BQ7" s="65"/>
      <c r="BR7" s="65"/>
      <c r="BS7" s="65"/>
      <c r="BT7" s="65"/>
      <c r="BU7" s="65"/>
      <c r="BV7" s="65"/>
      <c r="BW7" s="65"/>
      <c r="BX7" s="65"/>
      <c r="BY7" s="65"/>
      <c r="BZ7" s="65"/>
      <c r="CA7" s="65"/>
      <c r="CB7" s="65"/>
      <c r="CC7" s="65"/>
      <c r="CD7" s="65"/>
      <c r="CE7" s="65"/>
      <c r="CF7" s="65"/>
      <c r="CG7" s="65"/>
      <c r="CH7" s="65"/>
      <c r="CI7" s="65"/>
      <c r="CJ7" s="65"/>
      <c r="CK7" s="65"/>
      <c r="CL7" s="65"/>
      <c r="CM7" s="65"/>
      <c r="CN7" s="65"/>
      <c r="CO7" s="65"/>
      <c r="CP7" s="65"/>
      <c r="CQ7" s="65"/>
      <c r="CR7" s="65"/>
      <c r="CS7" s="65"/>
      <c r="CT7" s="65"/>
      <c r="CU7" s="65"/>
      <c r="CV7" s="65"/>
      <c r="CW7" s="65"/>
      <c r="CX7" s="65"/>
      <c r="CY7" s="65"/>
      <c r="CZ7" s="65"/>
      <c r="DA7" s="65"/>
      <c r="DB7" s="65"/>
      <c r="DC7" s="65"/>
      <c r="DD7" s="65"/>
      <c r="DE7" s="65"/>
      <c r="DF7" s="65"/>
      <c r="DG7" s="65"/>
      <c r="DH7" s="65"/>
      <c r="DI7" s="65"/>
      <c r="DJ7" s="65"/>
      <c r="DK7" s="65"/>
      <c r="DL7" s="65"/>
      <c r="DM7" s="65"/>
      <c r="DN7" s="65"/>
      <c r="DO7" s="65"/>
      <c r="DP7" s="65"/>
      <c r="DQ7" s="65"/>
      <c r="DR7" s="65"/>
      <c r="DS7" s="65"/>
      <c r="DT7" s="65"/>
      <c r="DU7" s="65"/>
      <c r="DV7" s="65"/>
      <c r="DW7" s="65"/>
      <c r="DX7" s="65"/>
      <c r="DY7" s="65"/>
      <c r="DZ7" s="65"/>
      <c r="EA7" s="65"/>
      <c r="EB7" s="65"/>
      <c r="EC7" s="65"/>
      <c r="ED7" s="65"/>
      <c r="EE7" s="65"/>
      <c r="EF7" s="65"/>
      <c r="EG7" s="65"/>
      <c r="EH7" s="65"/>
      <c r="EI7" s="65"/>
      <c r="EJ7" s="65"/>
      <c r="EK7" s="65"/>
      <c r="EL7" s="65"/>
      <c r="EM7" s="65"/>
      <c r="EN7" s="65"/>
      <c r="EO7" s="65"/>
      <c r="EP7" s="65"/>
      <c r="EQ7" s="65"/>
      <c r="ER7" s="65"/>
      <c r="ES7" s="65"/>
      <c r="ET7" s="65"/>
      <c r="EU7" s="65"/>
      <c r="EV7" s="65"/>
      <c r="EW7" s="65"/>
      <c r="EX7" s="65"/>
      <c r="EY7" s="65"/>
      <c r="EZ7" s="65"/>
      <c r="FA7" s="65"/>
      <c r="FB7" s="65"/>
      <c r="FC7" s="65"/>
      <c r="FD7" s="65"/>
      <c r="FE7" s="65"/>
      <c r="FF7" s="65"/>
      <c r="FG7" s="65"/>
      <c r="FH7" s="65"/>
      <c r="FI7" s="65"/>
      <c r="FJ7" s="65"/>
      <c r="FK7" s="65"/>
      <c r="FL7" s="65"/>
      <c r="FM7" s="65"/>
      <c r="FN7" s="65"/>
      <c r="FO7" s="65"/>
      <c r="FP7" s="65"/>
      <c r="FQ7" s="65"/>
      <c r="FR7" s="65"/>
      <c r="FS7" s="65"/>
      <c r="FT7" s="65"/>
      <c r="FU7" s="65"/>
      <c r="FV7" s="65"/>
      <c r="FW7" s="65"/>
      <c r="FX7" s="65"/>
      <c r="FY7" s="65"/>
      <c r="FZ7" s="65"/>
      <c r="GA7" s="65"/>
      <c r="GB7" s="65"/>
      <c r="GC7" s="65"/>
      <c r="GD7" s="65"/>
      <c r="GE7" s="65"/>
      <c r="GF7" s="65"/>
      <c r="GG7" s="65"/>
      <c r="GH7" s="65"/>
      <c r="GI7" s="65"/>
      <c r="GJ7" s="65"/>
      <c r="GK7" s="65"/>
      <c r="GL7" s="65"/>
      <c r="GM7" s="65"/>
      <c r="GN7" s="65"/>
      <c r="GO7" s="65"/>
      <c r="GP7" s="65"/>
      <c r="GQ7" s="65"/>
      <c r="GR7" s="65"/>
      <c r="GS7" s="65"/>
      <c r="GT7" s="65"/>
      <c r="GU7" s="65"/>
      <c r="GV7" s="65"/>
      <c r="GW7" s="65"/>
      <c r="GX7" s="65"/>
      <c r="GY7" s="65"/>
      <c r="GZ7" s="65"/>
      <c r="HA7" s="65"/>
      <c r="HB7" s="65"/>
      <c r="HC7" s="65"/>
      <c r="HD7" s="65"/>
      <c r="HE7" s="65"/>
      <c r="HF7" s="65"/>
      <c r="HG7" s="65"/>
      <c r="HH7" s="65"/>
      <c r="HI7" s="65"/>
      <c r="HJ7" s="65"/>
      <c r="HK7" s="65"/>
      <c r="HL7" s="65"/>
      <c r="HM7" s="65"/>
      <c r="HN7" s="65"/>
      <c r="HO7" s="65"/>
      <c r="HP7" s="65"/>
      <c r="HQ7" s="65"/>
      <c r="HR7" s="65"/>
      <c r="HS7" s="65"/>
      <c r="HT7" s="65"/>
      <c r="HU7" s="65"/>
      <c r="HV7" s="65"/>
      <c r="HW7" s="65"/>
      <c r="HX7" s="65"/>
      <c r="HY7" s="65"/>
      <c r="HZ7" s="65"/>
      <c r="IA7" s="65"/>
      <c r="IB7" s="65"/>
      <c r="IC7" s="65"/>
      <c r="ID7" s="65"/>
      <c r="IE7" s="65"/>
      <c r="IF7" s="65"/>
      <c r="IG7" s="65"/>
      <c r="IH7" s="65"/>
      <c r="II7" s="65"/>
      <c r="IJ7" s="65"/>
      <c r="IK7" s="65"/>
      <c r="IL7" s="65"/>
      <c r="IM7" s="65"/>
      <c r="IN7" s="65"/>
      <c r="IO7" s="65"/>
      <c r="IP7" s="65"/>
      <c r="IQ7" s="65"/>
      <c r="IR7" s="65"/>
      <c r="IS7" s="65"/>
      <c r="IT7" s="65"/>
      <c r="IU7" s="65"/>
      <c r="IV7" s="65"/>
    </row>
    <row r="8" spans="1:10" ht="18.75">
      <c r="A8" s="124"/>
      <c r="B8" s="587" t="s">
        <v>187</v>
      </c>
      <c r="C8" s="587"/>
      <c r="D8" s="587"/>
      <c r="E8" s="587"/>
      <c r="F8" s="587"/>
      <c r="G8" s="587"/>
      <c r="H8" s="587"/>
      <c r="I8" s="127"/>
      <c r="J8" s="127"/>
    </row>
    <row r="9" spans="2:6" ht="15.75">
      <c r="B9" s="128"/>
      <c r="C9" s="128"/>
      <c r="D9" s="128"/>
      <c r="E9" s="128"/>
      <c r="F9" s="128"/>
    </row>
    <row r="10" spans="1:11" s="133" customFormat="1" ht="37.5" customHeight="1">
      <c r="A10" s="586" t="s">
        <v>104</v>
      </c>
      <c r="B10" s="586"/>
      <c r="C10" s="586"/>
      <c r="D10" s="129"/>
      <c r="E10" s="586" t="s">
        <v>107</v>
      </c>
      <c r="F10" s="586"/>
      <c r="G10" s="586"/>
      <c r="H10" s="130"/>
      <c r="I10" s="131"/>
      <c r="J10" s="132"/>
      <c r="K10" s="130"/>
    </row>
    <row r="11" spans="1:10" s="139" customFormat="1" ht="15" customHeight="1">
      <c r="A11" s="134" t="s">
        <v>50</v>
      </c>
      <c r="B11" s="366" t="s">
        <v>64</v>
      </c>
      <c r="C11" s="134" t="s">
        <v>65</v>
      </c>
      <c r="D11" s="136"/>
      <c r="E11" s="134" t="s">
        <v>50</v>
      </c>
      <c r="F11" s="366" t="s">
        <v>66</v>
      </c>
      <c r="G11" s="134" t="s">
        <v>65</v>
      </c>
      <c r="H11" s="137"/>
      <c r="I11" s="136"/>
      <c r="J11" s="138"/>
    </row>
    <row r="12" spans="1:10" ht="15.75">
      <c r="A12" s="135">
        <v>1</v>
      </c>
      <c r="B12" s="140" t="str">
        <f>MS!E16</f>
        <v>Ефремов Михаил</v>
      </c>
      <c r="C12" s="135" t="s">
        <v>26</v>
      </c>
      <c r="D12" s="128"/>
      <c r="E12" s="135">
        <v>1</v>
      </c>
      <c r="F12" s="140" t="str">
        <f>WS!E14</f>
        <v>Тюрина Елена</v>
      </c>
      <c r="G12" s="141" t="s">
        <v>26</v>
      </c>
      <c r="J12" s="128"/>
    </row>
    <row r="13" spans="1:10" ht="15.75">
      <c r="A13" s="135">
        <v>2</v>
      </c>
      <c r="B13" s="140" t="str">
        <f>MS!D12</f>
        <v>Антонов Валерий</v>
      </c>
      <c r="C13" s="141" t="s">
        <v>20</v>
      </c>
      <c r="D13" s="128"/>
      <c r="E13" s="135">
        <v>2</v>
      </c>
      <c r="F13" s="140" t="str">
        <f>WS!D11</f>
        <v>Штайгер Ольга</v>
      </c>
      <c r="G13" s="141" t="s">
        <v>26</v>
      </c>
      <c r="J13" s="128"/>
    </row>
    <row r="14" spans="1:10" ht="15.75">
      <c r="A14" s="135">
        <v>3</v>
      </c>
      <c r="B14" s="140" t="str">
        <f>MS!C22</f>
        <v>Карпов Артемий</v>
      </c>
      <c r="C14" s="135" t="s">
        <v>26</v>
      </c>
      <c r="D14" s="128"/>
      <c r="E14" s="135">
        <v>3</v>
      </c>
      <c r="F14" s="140" t="str">
        <f>WS!C16</f>
        <v>Хакимова Карина</v>
      </c>
      <c r="G14" s="141" t="s">
        <v>37</v>
      </c>
      <c r="J14" s="128"/>
    </row>
    <row r="15" spans="1:10" ht="15.75">
      <c r="A15" s="135">
        <v>3</v>
      </c>
      <c r="B15" s="140" t="str">
        <f>MS!C10</f>
        <v>Румянцев Дмитрий</v>
      </c>
      <c r="C15" s="135" t="s">
        <v>26</v>
      </c>
      <c r="D15" s="128"/>
      <c r="E15" s="135">
        <v>3</v>
      </c>
      <c r="F15" s="140" t="str">
        <f>WS!C12</f>
        <v>Дормидонтова Ольга</v>
      </c>
      <c r="G15" s="141" t="s">
        <v>26</v>
      </c>
      <c r="J15" s="128"/>
    </row>
    <row r="16" spans="1:10" ht="15.75" customHeight="1">
      <c r="A16" s="134">
        <v>5</v>
      </c>
      <c r="B16" s="142" t="str">
        <f>MS!D31</f>
        <v>Васильев Александр</v>
      </c>
      <c r="C16" s="143" t="s">
        <v>26</v>
      </c>
      <c r="D16" s="128"/>
      <c r="E16" s="134">
        <v>5</v>
      </c>
      <c r="F16" s="144" t="str">
        <f>WS!C21</f>
        <v>Кобер Марина</v>
      </c>
      <c r="G16" s="143" t="s">
        <v>26</v>
      </c>
      <c r="J16" s="128"/>
    </row>
    <row r="17" spans="1:10" ht="15.75">
      <c r="A17" s="134">
        <v>6</v>
      </c>
      <c r="B17" s="142" t="str">
        <f>MS!C29</f>
        <v>Чаплин Андрей</v>
      </c>
      <c r="C17" s="143" t="s">
        <v>26</v>
      </c>
      <c r="D17" s="128"/>
      <c r="E17" s="134">
        <v>6</v>
      </c>
      <c r="F17" s="144" t="str">
        <f>WS!B20</f>
        <v>Егорова Антонина</v>
      </c>
      <c r="G17" s="143" t="s">
        <v>42</v>
      </c>
      <c r="J17" s="128"/>
    </row>
    <row r="18" spans="1:10" ht="15.75" customHeight="1">
      <c r="A18" s="134">
        <v>7</v>
      </c>
      <c r="B18" s="144" t="str">
        <f>MS!C39</f>
        <v>Ильин Виталий</v>
      </c>
      <c r="C18" s="143" t="s">
        <v>26</v>
      </c>
      <c r="D18" s="128"/>
      <c r="E18" s="134">
        <v>7</v>
      </c>
      <c r="F18" s="142" t="str">
        <f>WS!E30</f>
        <v>Кузнецова Ксения</v>
      </c>
      <c r="G18" s="143" t="s">
        <v>26</v>
      </c>
      <c r="J18" s="128"/>
    </row>
    <row r="19" spans="1:10" ht="15.75">
      <c r="A19" s="134">
        <v>8</v>
      </c>
      <c r="B19" s="144" t="str">
        <f>MS!B40</f>
        <v>Попков Андрей</v>
      </c>
      <c r="C19" s="143" t="s">
        <v>26</v>
      </c>
      <c r="D19" s="128"/>
      <c r="E19" s="134">
        <v>8</v>
      </c>
      <c r="F19" s="142" t="str">
        <f>WS!D28</f>
        <v>Иванковская Анастасия</v>
      </c>
      <c r="G19" s="143" t="s">
        <v>26</v>
      </c>
      <c r="J19" s="128"/>
    </row>
    <row r="20" spans="1:7" ht="15.75">
      <c r="A20" s="134">
        <v>9</v>
      </c>
      <c r="B20" s="144" t="str">
        <f>MS!E76</f>
        <v>Орлов Владимир</v>
      </c>
      <c r="C20" s="143" t="s">
        <v>42</v>
      </c>
      <c r="D20" s="128"/>
      <c r="E20" s="134">
        <v>9</v>
      </c>
      <c r="F20" s="142" t="str">
        <f>WS!C36</f>
        <v>Антонова Арина</v>
      </c>
      <c r="G20" s="143" t="s">
        <v>20</v>
      </c>
    </row>
    <row r="21" spans="1:8" ht="15.75">
      <c r="A21" s="134">
        <v>10</v>
      </c>
      <c r="B21" s="144" t="str">
        <f>MS!D72</f>
        <v>Митряхин Дмитрий</v>
      </c>
      <c r="C21" s="430" t="s">
        <v>235</v>
      </c>
      <c r="D21" s="128"/>
      <c r="E21" s="134">
        <v>10</v>
      </c>
      <c r="F21" s="142" t="str">
        <f>WS!B37</f>
        <v>Топычканова Ирина</v>
      </c>
      <c r="G21" s="143" t="s">
        <v>84</v>
      </c>
      <c r="H21" s="128"/>
    </row>
    <row r="22" spans="1:8" ht="15.75">
      <c r="A22" s="134">
        <v>11</v>
      </c>
      <c r="B22" s="144" t="str">
        <f>MS!E86</f>
        <v>Сладков Кирилл</v>
      </c>
      <c r="C22" s="430" t="s">
        <v>235</v>
      </c>
      <c r="D22" s="128"/>
      <c r="E22" s="134">
        <v>11</v>
      </c>
      <c r="F22" s="142" t="str">
        <f>WS!D40</f>
        <v>Мамаева Ульяна</v>
      </c>
      <c r="G22" s="143" t="s">
        <v>37</v>
      </c>
      <c r="H22" s="128"/>
    </row>
    <row r="23" spans="1:5" ht="15.75">
      <c r="A23" s="134">
        <v>12</v>
      </c>
      <c r="B23" s="144" t="str">
        <f>MS!D85</f>
        <v>Телемнев Дмитрий</v>
      </c>
      <c r="C23" s="143" t="s">
        <v>20</v>
      </c>
      <c r="D23" s="128"/>
      <c r="E23" s="128"/>
    </row>
    <row r="24" spans="1:5" ht="15.75">
      <c r="A24" s="134">
        <v>13</v>
      </c>
      <c r="B24" s="144" t="str">
        <f>MS!D92</f>
        <v>Галиахметов Тимерлан</v>
      </c>
      <c r="C24" s="143" t="s">
        <v>37</v>
      </c>
      <c r="D24" s="128"/>
      <c r="E24" s="128"/>
    </row>
    <row r="25" spans="1:5" ht="15.75">
      <c r="A25" s="134">
        <v>14</v>
      </c>
      <c r="B25" s="144" t="str">
        <f>MS!C94</f>
        <v>Луценко Максим</v>
      </c>
      <c r="C25" s="143" t="s">
        <v>37</v>
      </c>
      <c r="D25" s="128"/>
      <c r="E25" s="128"/>
    </row>
    <row r="26" spans="1:5" ht="15.75">
      <c r="A26" s="134">
        <v>15</v>
      </c>
      <c r="B26" s="429" t="str">
        <f>MS!E95</f>
        <v>Точилин Андрей</v>
      </c>
      <c r="C26" s="143" t="s">
        <v>20</v>
      </c>
      <c r="D26" s="128"/>
      <c r="E26" s="128"/>
    </row>
    <row r="27" spans="3:8" ht="15.75">
      <c r="C27" s="128"/>
      <c r="D27" s="128"/>
      <c r="H27" s="128"/>
    </row>
    <row r="28" spans="3:8" ht="15.75">
      <c r="C28" s="128"/>
      <c r="D28" s="128"/>
      <c r="E28" s="128"/>
      <c r="H28" s="128"/>
    </row>
    <row r="29" spans="2:9" ht="17.25">
      <c r="B29" s="66" t="s">
        <v>47</v>
      </c>
      <c r="C29" s="339"/>
      <c r="D29" s="340"/>
      <c r="E29" s="341"/>
      <c r="F29" s="338" t="str">
        <f>MS_группы!G101</f>
        <v>Сахнов Б.И.</v>
      </c>
      <c r="G29" s="145"/>
      <c r="H29" s="146"/>
      <c r="I29" s="67"/>
    </row>
    <row r="30" spans="3:9" ht="17.25">
      <c r="C30" s="67"/>
      <c r="D30" s="145"/>
      <c r="E30" s="146"/>
      <c r="F30" s="67"/>
      <c r="G30" s="145"/>
      <c r="H30" s="146"/>
      <c r="I30" s="67"/>
    </row>
    <row r="31" spans="3:8" ht="15.75">
      <c r="C31" s="147"/>
      <c r="D31" s="128"/>
      <c r="H31" s="128"/>
    </row>
    <row r="32" spans="3:8" ht="15.75">
      <c r="C32" s="147"/>
      <c r="D32" s="128"/>
      <c r="E32" s="128"/>
      <c r="H32" s="128"/>
    </row>
    <row r="33" spans="3:8" ht="15.75">
      <c r="C33" s="147"/>
      <c r="D33" s="128"/>
      <c r="H33" s="128"/>
    </row>
    <row r="34" spans="3:8" ht="15.75">
      <c r="C34" s="148"/>
      <c r="D34" s="128"/>
      <c r="F34" s="128"/>
      <c r="G34" s="128"/>
      <c r="H34" s="128"/>
    </row>
    <row r="35" spans="3:8" ht="15.75">
      <c r="C35" s="128"/>
      <c r="D35" s="128"/>
      <c r="F35" s="128"/>
      <c r="G35" s="128"/>
      <c r="H35" s="128"/>
    </row>
    <row r="36" spans="3:8" ht="15.75">
      <c r="C36" s="149"/>
      <c r="D36" s="128"/>
      <c r="F36" s="128"/>
      <c r="G36" s="128"/>
      <c r="H36" s="128"/>
    </row>
    <row r="37" spans="3:8" ht="15.75">
      <c r="C37" s="128"/>
      <c r="D37" s="128"/>
      <c r="F37" s="128"/>
      <c r="G37" s="128"/>
      <c r="H37" s="128"/>
    </row>
    <row r="38" spans="3:8" ht="15.75">
      <c r="C38" s="149"/>
      <c r="D38" s="128"/>
      <c r="F38" s="128"/>
      <c r="G38" s="128"/>
      <c r="H38" s="128"/>
    </row>
    <row r="39" spans="3:8" ht="15.75">
      <c r="C39" s="149"/>
      <c r="D39" s="128"/>
      <c r="F39" s="128"/>
      <c r="G39" s="128"/>
      <c r="H39" s="128"/>
    </row>
    <row r="40" spans="3:8" ht="15.75">
      <c r="C40" s="128"/>
      <c r="D40" s="128"/>
      <c r="G40" s="128"/>
      <c r="H40" s="128"/>
    </row>
    <row r="41" spans="3:8" ht="15.75" customHeight="1">
      <c r="C41" s="128"/>
      <c r="D41" s="128"/>
      <c r="G41" s="128"/>
      <c r="H41" s="128"/>
    </row>
    <row r="43" spans="8:11" ht="15.75">
      <c r="H43" s="128"/>
      <c r="K43" s="128"/>
    </row>
    <row r="44" spans="8:11" ht="15.75" customHeight="1">
      <c r="H44" s="128"/>
      <c r="K44" s="128"/>
    </row>
    <row r="45" spans="8:11" ht="15.75">
      <c r="H45" s="128"/>
      <c r="K45" s="128"/>
    </row>
    <row r="46" spans="8:11" ht="15.75">
      <c r="H46" s="128"/>
      <c r="K46" s="128"/>
    </row>
  </sheetData>
  <sheetProtection/>
  <mergeCells count="6">
    <mergeCell ref="B1:G1"/>
    <mergeCell ref="B2:G2"/>
    <mergeCell ref="B4:G4"/>
    <mergeCell ref="A10:C10"/>
    <mergeCell ref="E10:G10"/>
    <mergeCell ref="B8:H8"/>
  </mergeCells>
  <printOptions/>
  <pageMargins left="0.4334645669291341" right="0.4334645669291341" top="1.1417322834645671" bottom="1.1417322834645671" header="0.7480314960629921" footer="0.7480314960629921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1429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Александр</dc:creator>
  <cp:keywords/>
  <dc:description/>
  <cp:lastModifiedBy>Александр Багдатьев</cp:lastModifiedBy>
  <cp:lastPrinted>2020-11-10T10:57:41Z</cp:lastPrinted>
  <dcterms:created xsi:type="dcterms:W3CDTF">2019-04-15T08:38:15Z</dcterms:created>
  <dcterms:modified xsi:type="dcterms:W3CDTF">2020-11-11T15:23:11Z</dcterms:modified>
  <cp:category/>
  <cp:version/>
  <cp:contentType/>
  <cp:contentStatus/>
  <cp:revision>170</cp:revision>
</cp:coreProperties>
</file>